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.wilbur\Desktop\"/>
    </mc:Choice>
  </mc:AlternateContent>
  <bookViews>
    <workbookView xWindow="240" yWindow="45" windowWidth="20115" windowHeight="7995" tabRatio="612"/>
  </bookViews>
  <sheets>
    <sheet name="Scoring" sheetId="1" r:id="rId1"/>
  </sheets>
  <definedNames>
    <definedName name="_xlnm._FilterDatabase" localSheetId="0" hidden="1">Scoring!$A$3:$X$3</definedName>
  </definedNames>
  <calcPr calcId="162913"/>
</workbook>
</file>

<file path=xl/calcChain.xml><?xml version="1.0" encoding="utf-8"?>
<calcChain xmlns="http://schemas.openxmlformats.org/spreadsheetml/2006/main">
  <c r="E42" i="1" l="1"/>
  <c r="G42" i="1" s="1"/>
  <c r="J42" i="1"/>
  <c r="N36" i="1"/>
  <c r="Q36" i="1" s="1"/>
  <c r="T36" i="1"/>
  <c r="E4" i="1"/>
  <c r="G4" i="1" s="1"/>
  <c r="J4" i="1"/>
  <c r="N8" i="1"/>
  <c r="Q8" i="1" s="1"/>
  <c r="T8" i="1"/>
  <c r="E5" i="1"/>
  <c r="G5" i="1" s="1"/>
  <c r="J5" i="1"/>
  <c r="N5" i="1"/>
  <c r="Q5" i="1" s="1"/>
  <c r="T5" i="1"/>
  <c r="V5" i="1" l="1"/>
  <c r="W5" i="1"/>
  <c r="E58" i="1" l="1"/>
  <c r="G58" i="1" s="1"/>
  <c r="J58" i="1"/>
  <c r="N67" i="1"/>
  <c r="Q67" i="1" s="1"/>
  <c r="T67" i="1"/>
  <c r="E30" i="1" l="1"/>
  <c r="G30" i="1" s="1"/>
  <c r="J30" i="1"/>
  <c r="N26" i="1"/>
  <c r="Q26" i="1" s="1"/>
  <c r="T26" i="1"/>
  <c r="E63" i="1" l="1"/>
  <c r="G63" i="1" s="1"/>
  <c r="J63" i="1"/>
  <c r="N65" i="1"/>
  <c r="Q65" i="1" s="1"/>
  <c r="T65" i="1"/>
  <c r="E38" i="1"/>
  <c r="G38" i="1" s="1"/>
  <c r="J38" i="1"/>
  <c r="N51" i="1"/>
  <c r="Q51" i="1" s="1"/>
  <c r="T51" i="1"/>
  <c r="E49" i="1"/>
  <c r="G49" i="1" s="1"/>
  <c r="J49" i="1"/>
  <c r="N56" i="1"/>
  <c r="Q56" i="1" s="1"/>
  <c r="T56" i="1"/>
  <c r="E60" i="1"/>
  <c r="G60" i="1" s="1"/>
  <c r="J60" i="1"/>
  <c r="N57" i="1"/>
  <c r="Q57" i="1" s="1"/>
  <c r="T57" i="1"/>
  <c r="E68" i="1"/>
  <c r="G68" i="1" s="1"/>
  <c r="J68" i="1"/>
  <c r="N55" i="1"/>
  <c r="Q55" i="1" s="1"/>
  <c r="T55" i="1"/>
  <c r="E44" i="1"/>
  <c r="G44" i="1" s="1"/>
  <c r="J44" i="1"/>
  <c r="N59" i="1"/>
  <c r="Q59" i="1" s="1"/>
  <c r="T59" i="1"/>
  <c r="E56" i="1"/>
  <c r="G56" i="1" s="1"/>
  <c r="J56" i="1"/>
  <c r="N62" i="1"/>
  <c r="Q62" i="1" s="1"/>
  <c r="T62" i="1"/>
  <c r="E59" i="1"/>
  <c r="G59" i="1" s="1"/>
  <c r="J59" i="1"/>
  <c r="N61" i="1"/>
  <c r="Q61" i="1" s="1"/>
  <c r="T61" i="1"/>
  <c r="E45" i="1"/>
  <c r="G45" i="1" s="1"/>
  <c r="J45" i="1"/>
  <c r="T66" i="1"/>
  <c r="E51" i="1"/>
  <c r="G51" i="1" s="1"/>
  <c r="J51" i="1"/>
  <c r="N68" i="1"/>
  <c r="Q68" i="1" s="1"/>
  <c r="T68" i="1"/>
  <c r="E48" i="1"/>
  <c r="G48" i="1" s="1"/>
  <c r="J48" i="1"/>
  <c r="T64" i="1"/>
  <c r="E20" i="1"/>
  <c r="G20" i="1" s="1"/>
  <c r="J20" i="1"/>
  <c r="N24" i="1"/>
  <c r="Q24" i="1" s="1"/>
  <c r="T24" i="1"/>
  <c r="E17" i="1"/>
  <c r="G17" i="1" s="1"/>
  <c r="J17" i="1"/>
  <c r="N21" i="1"/>
  <c r="Q21" i="1" s="1"/>
  <c r="T21" i="1"/>
  <c r="E18" i="1"/>
  <c r="G18" i="1" s="1"/>
  <c r="J18" i="1"/>
  <c r="N27" i="1"/>
  <c r="Q27" i="1" s="1"/>
  <c r="T27" i="1"/>
  <c r="E31" i="1"/>
  <c r="G31" i="1" s="1"/>
  <c r="J31" i="1"/>
  <c r="N29" i="1"/>
  <c r="Q29" i="1" s="1"/>
  <c r="T29" i="1"/>
  <c r="E29" i="1"/>
  <c r="G29" i="1" s="1"/>
  <c r="J29" i="1"/>
  <c r="N30" i="1"/>
  <c r="Q30" i="1" s="1"/>
  <c r="T30" i="1"/>
  <c r="E15" i="1"/>
  <c r="G15" i="1" s="1"/>
  <c r="J15" i="1"/>
  <c r="N14" i="1"/>
  <c r="Q14" i="1" s="1"/>
  <c r="T14" i="1"/>
  <c r="E27" i="1"/>
  <c r="G27" i="1" s="1"/>
  <c r="J27" i="1"/>
  <c r="N16" i="1"/>
  <c r="Q16" i="1" s="1"/>
  <c r="T16" i="1"/>
  <c r="E28" i="1"/>
  <c r="G28" i="1" s="1"/>
  <c r="J28" i="1"/>
  <c r="N19" i="1"/>
  <c r="Q19" i="1" s="1"/>
  <c r="T19" i="1"/>
  <c r="E16" i="1"/>
  <c r="G16" i="1" s="1"/>
  <c r="J16" i="1"/>
  <c r="N23" i="1"/>
  <c r="Q23" i="1" s="1"/>
  <c r="T23" i="1"/>
  <c r="E26" i="1"/>
  <c r="G26" i="1" s="1"/>
  <c r="W26" i="1" s="1"/>
  <c r="J26" i="1"/>
  <c r="V26" i="1" s="1"/>
  <c r="N31" i="1"/>
  <c r="Q31" i="1" s="1"/>
  <c r="T31" i="1"/>
  <c r="E32" i="1"/>
  <c r="G32" i="1" s="1"/>
  <c r="J32" i="1"/>
  <c r="N17" i="1"/>
  <c r="Q17" i="1" s="1"/>
  <c r="T17" i="1"/>
  <c r="E13" i="1"/>
  <c r="G13" i="1" s="1"/>
  <c r="J13" i="1"/>
  <c r="N20" i="1"/>
  <c r="Q20" i="1" s="1"/>
  <c r="T20" i="1"/>
  <c r="E24" i="1"/>
  <c r="G24" i="1" s="1"/>
  <c r="J24" i="1"/>
  <c r="N22" i="1"/>
  <c r="Q22" i="1" s="1"/>
  <c r="T22" i="1"/>
  <c r="E23" i="1"/>
  <c r="G23" i="1" s="1"/>
  <c r="J23" i="1"/>
  <c r="N25" i="1"/>
  <c r="Q25" i="1" s="1"/>
  <c r="T25" i="1"/>
  <c r="E21" i="1"/>
  <c r="G21" i="1" s="1"/>
  <c r="J21" i="1"/>
  <c r="N18" i="1"/>
  <c r="Q18" i="1" s="1"/>
  <c r="T18" i="1"/>
  <c r="E22" i="1"/>
  <c r="G22" i="1" s="1"/>
  <c r="J22" i="1"/>
  <c r="N32" i="1"/>
  <c r="Q32" i="1" s="1"/>
  <c r="T32" i="1"/>
  <c r="J33" i="1"/>
  <c r="N28" i="1"/>
  <c r="Q28" i="1" s="1"/>
  <c r="T28" i="1"/>
  <c r="E14" i="1"/>
  <c r="G14" i="1" s="1"/>
  <c r="J14" i="1"/>
  <c r="N33" i="1"/>
  <c r="Q33" i="1" s="1"/>
  <c r="T33" i="1"/>
  <c r="J25" i="1"/>
  <c r="V24" i="1" l="1"/>
  <c r="V28" i="1"/>
  <c r="V18" i="1"/>
  <c r="V22" i="1"/>
  <c r="V23" i="1"/>
  <c r="V16" i="1"/>
  <c r="V30" i="1"/>
  <c r="V27" i="1"/>
  <c r="V17" i="1"/>
  <c r="V21" i="1"/>
  <c r="V59" i="1"/>
  <c r="V51" i="1"/>
  <c r="V33" i="1"/>
  <c r="V32" i="1"/>
  <c r="V25" i="1"/>
  <c r="V20" i="1"/>
  <c r="V31" i="1"/>
  <c r="V14" i="1"/>
  <c r="V29" i="1"/>
  <c r="V68" i="1"/>
  <c r="V56" i="1"/>
  <c r="W56" i="1"/>
  <c r="W59" i="1"/>
  <c r="W51" i="1"/>
  <c r="W68" i="1"/>
  <c r="W22" i="1"/>
  <c r="W17" i="1"/>
  <c r="W21" i="1"/>
  <c r="W24" i="1"/>
  <c r="W27" i="1"/>
  <c r="W30" i="1"/>
  <c r="W29" i="1"/>
  <c r="W23" i="1"/>
  <c r="W16" i="1"/>
  <c r="W28" i="1"/>
  <c r="W18" i="1"/>
  <c r="W20" i="1"/>
  <c r="W14" i="1"/>
  <c r="T63" i="1"/>
  <c r="T47" i="1"/>
  <c r="E8" i="1" l="1"/>
  <c r="G8" i="1" s="1"/>
  <c r="T15" i="1"/>
  <c r="T60" i="1"/>
  <c r="T54" i="1"/>
  <c r="N60" i="1"/>
  <c r="Q60" i="1" s="1"/>
  <c r="N54" i="1"/>
  <c r="Q54" i="1" s="1"/>
  <c r="J65" i="1"/>
  <c r="V65" i="1" s="1"/>
  <c r="J36" i="1"/>
  <c r="E65" i="1"/>
  <c r="G65" i="1" s="1"/>
  <c r="W65" i="1" s="1"/>
  <c r="E36" i="1"/>
  <c r="T13" i="1"/>
  <c r="N13" i="1"/>
  <c r="Q13" i="1" s="1"/>
  <c r="J6" i="1"/>
  <c r="J7" i="1"/>
  <c r="E6" i="1"/>
  <c r="G6" i="1" s="1"/>
  <c r="E7" i="1"/>
  <c r="G7" i="1" s="1"/>
  <c r="N63" i="1"/>
  <c r="Q63" i="1" s="1"/>
  <c r="N45" i="1"/>
  <c r="Q45" i="1" s="1"/>
  <c r="N50" i="1"/>
  <c r="Q50" i="1" s="1"/>
  <c r="N52" i="1"/>
  <c r="Q52" i="1" s="1"/>
  <c r="N48" i="1"/>
  <c r="Q48" i="1" s="1"/>
  <c r="N58" i="1"/>
  <c r="Q58" i="1" s="1"/>
  <c r="N12" i="1"/>
  <c r="Q12" i="1" s="1"/>
  <c r="T12" i="1"/>
  <c r="E43" i="1"/>
  <c r="G43" i="1" s="1"/>
  <c r="E66" i="1"/>
  <c r="G66" i="1" s="1"/>
  <c r="J66" i="1"/>
  <c r="V66" i="1" s="1"/>
  <c r="E50" i="1"/>
  <c r="G50" i="1" s="1"/>
  <c r="J50" i="1"/>
  <c r="N38" i="1"/>
  <c r="Q38" i="1" s="1"/>
  <c r="T38" i="1"/>
  <c r="E39" i="1"/>
  <c r="G39" i="1" s="1"/>
  <c r="J39" i="1"/>
  <c r="N35" i="1"/>
  <c r="Q35" i="1" s="1"/>
  <c r="T35" i="1"/>
  <c r="E47" i="1"/>
  <c r="G47" i="1" s="1"/>
  <c r="J47" i="1"/>
  <c r="N39" i="1"/>
  <c r="Q39" i="1" s="1"/>
  <c r="T39" i="1"/>
  <c r="J43" i="1"/>
  <c r="N37" i="1"/>
  <c r="Q37" i="1" s="1"/>
  <c r="T37" i="1"/>
  <c r="E40" i="1"/>
  <c r="G40" i="1" s="1"/>
  <c r="J40" i="1"/>
  <c r="N41" i="1"/>
  <c r="Q41" i="1" s="1"/>
  <c r="T41" i="1"/>
  <c r="E57" i="1"/>
  <c r="G57" i="1" s="1"/>
  <c r="W57" i="1" s="1"/>
  <c r="J57" i="1"/>
  <c r="V57" i="1" s="1"/>
  <c r="N42" i="1"/>
  <c r="Q42" i="1" s="1"/>
  <c r="T42" i="1"/>
  <c r="E64" i="1"/>
  <c r="G64" i="1" s="1"/>
  <c r="J64" i="1"/>
  <c r="N46" i="1"/>
  <c r="Q46" i="1" s="1"/>
  <c r="T46" i="1"/>
  <c r="N43" i="1"/>
  <c r="Q43" i="1" s="1"/>
  <c r="T43" i="1"/>
  <c r="E41" i="1"/>
  <c r="G41" i="1" s="1"/>
  <c r="J41" i="1"/>
  <c r="N40" i="1"/>
  <c r="Q40" i="1" s="1"/>
  <c r="T40" i="1"/>
  <c r="J67" i="1"/>
  <c r="V67" i="1" s="1"/>
  <c r="N53" i="1"/>
  <c r="Q53" i="1" s="1"/>
  <c r="T53" i="1"/>
  <c r="E61" i="1"/>
  <c r="G61" i="1" s="1"/>
  <c r="W61" i="1" s="1"/>
  <c r="J61" i="1"/>
  <c r="V61" i="1" s="1"/>
  <c r="N44" i="1"/>
  <c r="Q44" i="1" s="1"/>
  <c r="T44" i="1"/>
  <c r="N49" i="1"/>
  <c r="Q49" i="1" s="1"/>
  <c r="T49" i="1"/>
  <c r="E54" i="1"/>
  <c r="G54" i="1" s="1"/>
  <c r="J54" i="1"/>
  <c r="N47" i="1"/>
  <c r="Q47" i="1" s="1"/>
  <c r="E62" i="1"/>
  <c r="G62" i="1" s="1"/>
  <c r="W62" i="1" s="1"/>
  <c r="J62" i="1"/>
  <c r="V62" i="1" s="1"/>
  <c r="E52" i="1"/>
  <c r="G52" i="1" s="1"/>
  <c r="J52" i="1"/>
  <c r="E55" i="1"/>
  <c r="G55" i="1" s="1"/>
  <c r="W55" i="1" s="1"/>
  <c r="J55" i="1"/>
  <c r="V55" i="1" s="1"/>
  <c r="T45" i="1"/>
  <c r="E37" i="1"/>
  <c r="G37" i="1" s="1"/>
  <c r="J37" i="1"/>
  <c r="T50" i="1"/>
  <c r="E35" i="1"/>
  <c r="G35" i="1" s="1"/>
  <c r="J35" i="1"/>
  <c r="T52" i="1"/>
  <c r="E53" i="1"/>
  <c r="G53" i="1" s="1"/>
  <c r="J53" i="1"/>
  <c r="T48" i="1"/>
  <c r="E46" i="1"/>
  <c r="G46" i="1" s="1"/>
  <c r="J46" i="1"/>
  <c r="T58" i="1"/>
  <c r="T9" i="1"/>
  <c r="T7" i="1"/>
  <c r="T10" i="1"/>
  <c r="T4" i="1"/>
  <c r="T6" i="1"/>
  <c r="J8" i="1"/>
  <c r="J10" i="1"/>
  <c r="J19" i="1"/>
  <c r="V19" i="1" s="1"/>
  <c r="J12" i="1"/>
  <c r="N6" i="1"/>
  <c r="Q6" i="1" s="1"/>
  <c r="N9" i="1"/>
  <c r="Q9" i="1" s="1"/>
  <c r="N15" i="1"/>
  <c r="Q15" i="1" s="1"/>
  <c r="E25" i="1"/>
  <c r="G25" i="1" s="1"/>
  <c r="W25" i="1" s="1"/>
  <c r="E9" i="1"/>
  <c r="G9" i="1" s="1"/>
  <c r="E10" i="1"/>
  <c r="G10" i="1" s="1"/>
  <c r="N7" i="1"/>
  <c r="Q7" i="1" s="1"/>
  <c r="E12" i="1"/>
  <c r="G12" i="1" s="1"/>
  <c r="N4" i="1"/>
  <c r="Q4" i="1" s="1"/>
  <c r="E19" i="1"/>
  <c r="G19" i="1" s="1"/>
  <c r="W19" i="1" s="1"/>
  <c r="N10" i="1"/>
  <c r="Q10" i="1" s="1"/>
  <c r="V63" i="1" l="1"/>
  <c r="V64" i="1"/>
  <c r="V36" i="1"/>
  <c r="V8" i="1"/>
  <c r="W8" i="1"/>
  <c r="G36" i="1"/>
  <c r="W54" i="1"/>
  <c r="W43" i="1"/>
  <c r="V39" i="1"/>
  <c r="V4" i="1"/>
  <c r="W35" i="1"/>
  <c r="V13" i="1"/>
  <c r="V53" i="1"/>
  <c r="V44" i="1"/>
  <c r="W37" i="1"/>
  <c r="W12" i="1"/>
  <c r="W40" i="1"/>
  <c r="W38" i="1"/>
  <c r="V15" i="1"/>
  <c r="V54" i="1"/>
  <c r="W58" i="1"/>
  <c r="W13" i="1"/>
  <c r="W7" i="1"/>
  <c r="V49" i="1"/>
  <c r="V60" i="1"/>
  <c r="V58" i="1"/>
  <c r="W47" i="1"/>
  <c r="W49" i="1"/>
  <c r="W44" i="1"/>
  <c r="W53" i="1"/>
  <c r="W46" i="1"/>
  <c r="W42" i="1"/>
  <c r="W41" i="1"/>
  <c r="W60" i="1"/>
  <c r="W6" i="1"/>
  <c r="W4" i="1"/>
  <c r="W9" i="1"/>
  <c r="W15" i="1"/>
  <c r="W39" i="1"/>
  <c r="W50" i="1"/>
  <c r="W45" i="1"/>
  <c r="V46" i="1"/>
  <c r="V42" i="1"/>
  <c r="V35" i="1"/>
  <c r="V38" i="1"/>
  <c r="W48" i="1"/>
  <c r="W63" i="1"/>
  <c r="V52" i="1"/>
  <c r="V41" i="1"/>
  <c r="W52" i="1"/>
  <c r="V45" i="1"/>
  <c r="V48" i="1"/>
  <c r="V50" i="1"/>
  <c r="V40" i="1"/>
  <c r="V37" i="1"/>
  <c r="V47" i="1"/>
  <c r="V43" i="1"/>
  <c r="V9" i="1"/>
  <c r="V10" i="1"/>
  <c r="V12" i="1"/>
  <c r="V7" i="1"/>
  <c r="V6" i="1"/>
  <c r="W36" i="1" l="1"/>
</calcChain>
</file>

<file path=xl/sharedStrings.xml><?xml version="1.0" encoding="utf-8"?>
<sst xmlns="http://schemas.openxmlformats.org/spreadsheetml/2006/main" count="183" uniqueCount="99">
  <si>
    <t>Day 1</t>
  </si>
  <si>
    <t>Day 2</t>
  </si>
  <si>
    <t>Race Summary</t>
  </si>
  <si>
    <t>Start time:</t>
  </si>
  <si>
    <t>Finish time:</t>
  </si>
  <si>
    <t>Elapsed:</t>
  </si>
  <si>
    <t>CPs Reached</t>
  </si>
  <si>
    <t>Day 1 Ranking</t>
  </si>
  <si>
    <t>Start time:2</t>
  </si>
  <si>
    <t>Finish time:2</t>
  </si>
  <si>
    <t>Elapsed:2</t>
  </si>
  <si>
    <t>Day 2 Ranking</t>
  </si>
  <si>
    <t>Total CPs reached:</t>
  </si>
  <si>
    <t xml:space="preserve"> Total Time:</t>
  </si>
  <si>
    <t>Final &amp; Official Ranking</t>
  </si>
  <si>
    <t>CPs Reached2</t>
  </si>
  <si>
    <t>Team Info</t>
  </si>
  <si>
    <t>PENALTY</t>
  </si>
  <si>
    <t>CREDIT</t>
  </si>
  <si>
    <t>Time Penalty</t>
  </si>
  <si>
    <t>CP Penalty</t>
  </si>
  <si>
    <t>CP (adjusted)</t>
  </si>
  <si>
    <t>Time (adjusted)</t>
  </si>
  <si>
    <t>Time (Adjusted)</t>
  </si>
  <si>
    <t>CP (Adjusted)</t>
  </si>
  <si>
    <t>Defi Nepisiguit Challenge 2021 - Official Scoring Log</t>
  </si>
  <si>
    <t>Team Name- Mixed</t>
  </si>
  <si>
    <t>Team Name- Male</t>
  </si>
  <si>
    <t>Team #</t>
  </si>
  <si>
    <t>Les Folles Raid</t>
  </si>
  <si>
    <t xml:space="preserve">The Lipstick Ladies                                                                                                                                                                        </t>
  </si>
  <si>
    <t>Chicks in sneaks</t>
  </si>
  <si>
    <t>Lost in the woods</t>
  </si>
  <si>
    <t>Les cousines</t>
  </si>
  <si>
    <t>Team Torque</t>
  </si>
  <si>
    <t>Why Wait?</t>
  </si>
  <si>
    <t>Team Name- Female</t>
  </si>
  <si>
    <t>Les DD</t>
  </si>
  <si>
    <t>Ngo Pain, Ngo Gain</t>
  </si>
  <si>
    <t>Kid less weekend</t>
  </si>
  <si>
    <t>The Theriaults</t>
  </si>
  <si>
    <t>Les Machines</t>
  </si>
  <si>
    <t xml:space="preserve">The beauty and the beast                                                                                                                                                  </t>
  </si>
  <si>
    <t>Just finish it!</t>
  </si>
  <si>
    <t>MacGrooper</t>
  </si>
  <si>
    <t>Les Brunezies</t>
  </si>
  <si>
    <t xml:space="preserve">Cap au nord                                                                                                                                                                                   </t>
  </si>
  <si>
    <t>Les Intrépides</t>
  </si>
  <si>
    <t>Tired Feet &amp; Awkward Legs</t>
  </si>
  <si>
    <t xml:space="preserve">Kingsley Krusaders                                                                                                                                                                        </t>
  </si>
  <si>
    <t>Bikerboler</t>
  </si>
  <si>
    <t>The badger and the bee</t>
  </si>
  <si>
    <t>Wild warriors</t>
  </si>
  <si>
    <t>Nihilists</t>
  </si>
  <si>
    <t>DSFNE</t>
  </si>
  <si>
    <t>Pop-Monkey</t>
  </si>
  <si>
    <t>Raideurs des glaces</t>
  </si>
  <si>
    <t>Panthers</t>
  </si>
  <si>
    <t>Blistex Ballz</t>
  </si>
  <si>
    <t>Sports BG / Volkswagen New Richmond</t>
  </si>
  <si>
    <t xml:space="preserve">Trash Pandas                                                                                                                                                                             </t>
  </si>
  <si>
    <t xml:space="preserve">Team Flynn                                                                                                                                                                                  </t>
  </si>
  <si>
    <t>Waddling Chanards</t>
  </si>
  <si>
    <t xml:space="preserve">Darrow Bros                                                                                                                                                                                   </t>
  </si>
  <si>
    <t>wolves of the forest</t>
  </si>
  <si>
    <t>Les Pokesudie</t>
  </si>
  <si>
    <t>RMK</t>
  </si>
  <si>
    <t>Mi-Box</t>
  </si>
  <si>
    <t>He said, Chi’ said</t>
  </si>
  <si>
    <t>Blazing Glory</t>
  </si>
  <si>
    <t xml:space="preserve">Wolfpack                                                                                                                                                                               </t>
  </si>
  <si>
    <t xml:space="preserve">Bike-R-Way                                                                                                                                                               </t>
  </si>
  <si>
    <t xml:space="preserve">Boucher Machining Inc.                                                                                                                                                            </t>
  </si>
  <si>
    <t>MattAttack</t>
  </si>
  <si>
    <t xml:space="preserve">Les tipoutes                                                                                                                                                                                 </t>
  </si>
  <si>
    <t xml:space="preserve">Blanchy                                                                                                                                                                                       </t>
  </si>
  <si>
    <t>2Acadiens</t>
  </si>
  <si>
    <t>Salty Stingers</t>
  </si>
  <si>
    <t>El Capitanos</t>
  </si>
  <si>
    <t>Des kiwis et des hommes</t>
  </si>
  <si>
    <t xml:space="preserve">Tuff Stuff                                                                                                                                                                </t>
  </si>
  <si>
    <t>Wild Goat's</t>
  </si>
  <si>
    <t>Les Devastators</t>
  </si>
  <si>
    <t>Time Bonus</t>
  </si>
  <si>
    <t>Delta Lima</t>
  </si>
  <si>
    <t>ILDA Warriors</t>
  </si>
  <si>
    <t>Sainte-Marie mères d'enfants</t>
  </si>
  <si>
    <t>Les plus meilleurs</t>
  </si>
  <si>
    <t>A LEEp in the WILLderness</t>
  </si>
  <si>
    <t>Brothers from another mother</t>
  </si>
  <si>
    <t>AnthonyetLéandre</t>
  </si>
  <si>
    <t>La Meute Jack Wolfskin</t>
  </si>
  <si>
    <t>Raid Azimut</t>
  </si>
  <si>
    <t>unranked</t>
  </si>
  <si>
    <t>DNS</t>
  </si>
  <si>
    <t>DNF</t>
  </si>
  <si>
    <t>Unranked</t>
  </si>
  <si>
    <t>Elmtree Resources</t>
  </si>
  <si>
    <t>unranker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</si>
</sst>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:ss;@"/>
    <numFmt numFmtId="165" formatCode="h:mm:ss;@"/>
  </numFmts>
  <fonts count="8" x14ac:knownFonts="1"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2" tint="-0.249977111117893"/>
        <bgColor theme="4" tint="0.59999389629810485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39997558519241921"/>
        <bgColor theme="4" tint="0.59999389629810485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164" fontId="6" fillId="5" borderId="8" xfId="0" applyNumberFormat="1" applyFont="1" applyFill="1" applyBorder="1"/>
    <xf numFmtId="164" fontId="6" fillId="5" borderId="9" xfId="0" applyNumberFormat="1" applyFont="1" applyFill="1" applyBorder="1"/>
    <xf numFmtId="21" fontId="6" fillId="5" borderId="9" xfId="0" applyNumberFormat="1" applyFont="1" applyFill="1" applyBorder="1"/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64" fontId="6" fillId="5" borderId="11" xfId="0" applyNumberFormat="1" applyFont="1" applyFill="1" applyBorder="1"/>
    <xf numFmtId="21" fontId="6" fillId="5" borderId="12" xfId="0" applyNumberFormat="1" applyFont="1" applyFill="1" applyBorder="1"/>
    <xf numFmtId="1" fontId="6" fillId="5" borderId="13" xfId="0" applyNumberFormat="1" applyFont="1" applyFill="1" applyBorder="1" applyAlignment="1">
      <alignment horizontal="center" vertical="center"/>
    </xf>
    <xf numFmtId="1" fontId="6" fillId="5" borderId="14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/>
    <xf numFmtId="21" fontId="6" fillId="6" borderId="9" xfId="0" applyNumberFormat="1" applyFont="1" applyFill="1" applyBorder="1"/>
    <xf numFmtId="1" fontId="6" fillId="6" borderId="9" xfId="0" applyNumberFormat="1" applyFont="1" applyFill="1" applyBorder="1" applyAlignment="1">
      <alignment horizontal="center"/>
    </xf>
    <xf numFmtId="1" fontId="6" fillId="6" borderId="10" xfId="0" applyNumberFormat="1" applyFont="1" applyFill="1" applyBorder="1" applyAlignment="1">
      <alignment horizontal="center"/>
    </xf>
    <xf numFmtId="0" fontId="7" fillId="7" borderId="5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0" fontId="7" fillId="7" borderId="17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left" vertical="center"/>
    </xf>
    <xf numFmtId="164" fontId="6" fillId="8" borderId="8" xfId="0" applyNumberFormat="1" applyFont="1" applyFill="1" applyBorder="1"/>
    <xf numFmtId="164" fontId="6" fillId="8" borderId="9" xfId="0" applyNumberFormat="1" applyFont="1" applyFill="1" applyBorder="1"/>
    <xf numFmtId="21" fontId="6" fillId="8" borderId="9" xfId="0" applyNumberFormat="1" applyFont="1" applyFill="1" applyBorder="1"/>
    <xf numFmtId="1" fontId="6" fillId="8" borderId="9" xfId="0" applyNumberFormat="1" applyFont="1" applyFill="1" applyBorder="1" applyAlignment="1">
      <alignment horizontal="center"/>
    </xf>
    <xf numFmtId="1" fontId="6" fillId="8" borderId="10" xfId="0" applyNumberFormat="1" applyFont="1" applyFill="1" applyBorder="1"/>
    <xf numFmtId="21" fontId="6" fillId="8" borderId="12" xfId="0" applyNumberFormat="1" applyFont="1" applyFill="1" applyBorder="1"/>
    <xf numFmtId="1" fontId="6" fillId="8" borderId="13" xfId="0" applyNumberFormat="1" applyFont="1" applyFill="1" applyBorder="1" applyAlignment="1">
      <alignment horizontal="center" vertical="center"/>
    </xf>
    <xf numFmtId="1" fontId="6" fillId="8" borderId="13" xfId="0" applyNumberFormat="1" applyFont="1" applyFill="1" applyBorder="1"/>
    <xf numFmtId="1" fontId="6" fillId="8" borderId="14" xfId="0" applyNumberFormat="1" applyFont="1" applyFill="1" applyBorder="1" applyAlignment="1">
      <alignment horizontal="center"/>
    </xf>
    <xf numFmtId="0" fontId="6" fillId="5" borderId="16" xfId="0" applyFont="1" applyFill="1" applyBorder="1"/>
    <xf numFmtId="165" fontId="6" fillId="5" borderId="9" xfId="0" applyNumberFormat="1" applyFont="1" applyFill="1" applyBorder="1"/>
    <xf numFmtId="1" fontId="6" fillId="8" borderId="10" xfId="0" applyNumberFormat="1" applyFont="1" applyFill="1" applyBorder="1" applyAlignment="1">
      <alignment horizontal="center"/>
    </xf>
    <xf numFmtId="21" fontId="6" fillId="5" borderId="13" xfId="0" applyNumberFormat="1" applyFont="1" applyFill="1" applyBorder="1"/>
    <xf numFmtId="21" fontId="6" fillId="8" borderId="13" xfId="0" applyNumberFormat="1" applyFont="1" applyFill="1" applyBorder="1"/>
    <xf numFmtId="0" fontId="5" fillId="4" borderId="19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1" fontId="5" fillId="4" borderId="4" xfId="0" applyNumberFormat="1" applyFont="1" applyFill="1" applyBorder="1" applyAlignment="1">
      <alignment horizontal="left" vertical="center"/>
    </xf>
    <xf numFmtId="0" fontId="6" fillId="5" borderId="9" xfId="0" applyFont="1" applyFill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6" fillId="5" borderId="9" xfId="0" applyFont="1" applyFill="1" applyBorder="1"/>
    <xf numFmtId="0" fontId="5" fillId="4" borderId="7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wrapText="1"/>
    </xf>
    <xf numFmtId="0" fontId="6" fillId="8" borderId="9" xfId="0" applyFont="1" applyFill="1" applyBorder="1"/>
    <xf numFmtId="0" fontId="6" fillId="10" borderId="16" xfId="0" applyFont="1" applyFill="1" applyBorder="1"/>
    <xf numFmtId="164" fontId="6" fillId="10" borderId="11" xfId="0" applyNumberFormat="1" applyFont="1" applyFill="1" applyBorder="1"/>
    <xf numFmtId="164" fontId="6" fillId="9" borderId="9" xfId="0" applyNumberFormat="1" applyFont="1" applyFill="1" applyBorder="1"/>
    <xf numFmtId="21" fontId="6" fillId="9" borderId="9" xfId="0" applyNumberFormat="1" applyFont="1" applyFill="1" applyBorder="1"/>
    <xf numFmtId="21" fontId="6" fillId="10" borderId="9" xfId="0" applyNumberFormat="1" applyFont="1" applyFill="1" applyBorder="1"/>
    <xf numFmtId="1" fontId="6" fillId="9" borderId="9" xfId="0" applyNumberFormat="1" applyFont="1" applyFill="1" applyBorder="1" applyAlignment="1">
      <alignment horizontal="center"/>
    </xf>
    <xf numFmtId="1" fontId="6" fillId="9" borderId="10" xfId="0" applyNumberFormat="1" applyFont="1" applyFill="1" applyBorder="1" applyAlignment="1">
      <alignment horizontal="center"/>
    </xf>
    <xf numFmtId="1" fontId="6" fillId="10" borderId="10" xfId="0" applyNumberFormat="1" applyFont="1" applyFill="1" applyBorder="1" applyAlignment="1">
      <alignment horizontal="center"/>
    </xf>
    <xf numFmtId="164" fontId="6" fillId="10" borderId="15" xfId="0" applyNumberFormat="1" applyFont="1" applyFill="1" applyBorder="1"/>
    <xf numFmtId="21" fontId="6" fillId="10" borderId="10" xfId="0" applyNumberFormat="1" applyFont="1" applyFill="1" applyBorder="1"/>
    <xf numFmtId="21" fontId="6" fillId="10" borderId="13" xfId="0" applyNumberFormat="1" applyFont="1" applyFill="1" applyBorder="1"/>
    <xf numFmtId="1" fontId="6" fillId="10" borderId="9" xfId="0" applyNumberFormat="1" applyFont="1" applyFill="1" applyBorder="1" applyAlignment="1">
      <alignment horizontal="center" vertical="center"/>
    </xf>
    <xf numFmtId="1" fontId="6" fillId="10" borderId="13" xfId="0" applyNumberFormat="1" applyFont="1" applyFill="1" applyBorder="1" applyAlignment="1">
      <alignment horizontal="center" vertical="center"/>
    </xf>
    <xf numFmtId="1" fontId="6" fillId="10" borderId="20" xfId="0" applyNumberFormat="1" applyFont="1" applyFill="1" applyBorder="1" applyAlignment="1">
      <alignment horizontal="center"/>
    </xf>
    <xf numFmtId="0" fontId="6" fillId="10" borderId="9" xfId="0" applyFont="1" applyFill="1" applyBorder="1" applyAlignment="1">
      <alignment wrapText="1"/>
    </xf>
    <xf numFmtId="164" fontId="6" fillId="10" borderId="8" xfId="0" applyNumberFormat="1" applyFont="1" applyFill="1" applyBorder="1"/>
    <xf numFmtId="164" fontId="6" fillId="10" borderId="9" xfId="0" applyNumberFormat="1" applyFont="1" applyFill="1" applyBorder="1"/>
    <xf numFmtId="1" fontId="6" fillId="10" borderId="9" xfId="0" applyNumberFormat="1" applyFont="1" applyFill="1" applyBorder="1" applyAlignment="1">
      <alignment horizontal="center"/>
    </xf>
    <xf numFmtId="1" fontId="6" fillId="10" borderId="14" xfId="0" applyNumberFormat="1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wrapText="1"/>
    </xf>
    <xf numFmtId="164" fontId="6" fillId="9" borderId="10" xfId="0" applyNumberFormat="1" applyFont="1" applyFill="1" applyBorder="1"/>
    <xf numFmtId="1" fontId="6" fillId="8" borderId="16" xfId="0" applyNumberFormat="1" applyFont="1" applyFill="1" applyBorder="1" applyAlignment="1">
      <alignment horizontal="right"/>
    </xf>
    <xf numFmtId="0" fontId="7" fillId="11" borderId="7" xfId="0" applyFont="1" applyFill="1" applyBorder="1" applyAlignment="1">
      <alignment horizontal="left" vertical="center" wrapText="1"/>
    </xf>
    <xf numFmtId="0" fontId="7" fillId="11" borderId="19" xfId="0" applyFont="1" applyFill="1" applyBorder="1" applyAlignment="1">
      <alignment horizontal="left" vertical="center"/>
    </xf>
    <xf numFmtId="0" fontId="7" fillId="11" borderId="5" xfId="0" applyFont="1" applyFill="1" applyBorder="1" applyAlignment="1">
      <alignment horizontal="left" vertical="center"/>
    </xf>
    <xf numFmtId="0" fontId="7" fillId="11" borderId="6" xfId="0" applyFont="1" applyFill="1" applyBorder="1" applyAlignment="1">
      <alignment horizontal="left" vertical="center"/>
    </xf>
    <xf numFmtId="0" fontId="7" fillId="11" borderId="4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23" xfId="0" applyFont="1" applyFill="1" applyBorder="1" applyAlignment="1">
      <alignment horizontal="left" vertical="center"/>
    </xf>
    <xf numFmtId="0" fontId="6" fillId="9" borderId="22" xfId="0" applyFont="1" applyFill="1" applyBorder="1" applyAlignment="1">
      <alignment wrapText="1"/>
    </xf>
    <xf numFmtId="0" fontId="6" fillId="8" borderId="16" xfId="0" applyFont="1" applyFill="1" applyBorder="1"/>
    <xf numFmtId="0" fontId="6" fillId="8" borderId="12" xfId="0" applyFont="1" applyFill="1" applyBorder="1"/>
    <xf numFmtId="164" fontId="6" fillId="8" borderId="12" xfId="0" applyNumberFormat="1" applyFont="1" applyFill="1" applyBorder="1"/>
    <xf numFmtId="0" fontId="7" fillId="7" borderId="7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/>
    </xf>
    <xf numFmtId="164" fontId="6" fillId="9" borderId="15" xfId="0" applyNumberFormat="1" applyFont="1" applyFill="1" applyBorder="1"/>
    <xf numFmtId="164" fontId="6" fillId="10" borderId="10" xfId="0" applyNumberFormat="1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zoomScaleNormal="100" workbookViewId="0">
      <pane xSplit="2" ySplit="2" topLeftCell="T35" activePane="bottomRight" state="frozen"/>
      <selection pane="topRight" activeCell="C1" sqref="C1"/>
      <selection pane="bottomLeft" activeCell="A3" sqref="A3"/>
      <selection pane="bottomRight" activeCell="W44" sqref="W44"/>
    </sheetView>
  </sheetViews>
  <sheetFormatPr defaultRowHeight="18.75" x14ac:dyDescent="0.3"/>
  <cols>
    <col min="1" max="1" width="40.7109375" style="1" customWidth="1"/>
    <col min="2" max="2" width="10" style="1" customWidth="1"/>
    <col min="3" max="3" width="13.5703125" style="1" bestFit="1" customWidth="1"/>
    <col min="4" max="4" width="14.7109375" style="1" bestFit="1" customWidth="1"/>
    <col min="5" max="5" width="10.7109375" style="1" bestFit="1" customWidth="1"/>
    <col min="6" max="6" width="16.140625" style="1" bestFit="1" customWidth="1"/>
    <col min="7" max="7" width="18.7109375" style="1" customWidth="1"/>
    <col min="8" max="8" width="15.7109375" style="1" bestFit="1" customWidth="1"/>
    <col min="9" max="9" width="13.42578125" style="1" bestFit="1" customWidth="1"/>
    <col min="10" max="10" width="16.42578125" style="1" bestFit="1" customWidth="1"/>
    <col min="11" max="11" width="17.28515625" style="1" bestFit="1" customWidth="1"/>
    <col min="12" max="12" width="15" style="1" bestFit="1" customWidth="1"/>
    <col min="13" max="13" width="16.140625" style="1" bestFit="1" customWidth="1"/>
    <col min="14" max="14" width="12.140625" style="1" bestFit="1" customWidth="1"/>
    <col min="15" max="15" width="16.140625" style="1" bestFit="1" customWidth="1"/>
    <col min="16" max="16" width="16.140625" style="1" customWidth="1"/>
    <col min="17" max="17" width="19.7109375" style="1" bestFit="1" customWidth="1"/>
    <col min="18" max="18" width="17.140625" style="1" bestFit="1" customWidth="1"/>
    <col min="19" max="19" width="13.42578125" style="1" bestFit="1" customWidth="1"/>
    <col min="20" max="20" width="16.85546875" style="1" bestFit="1" customWidth="1"/>
    <col min="21" max="21" width="17.28515625" style="1" bestFit="1" customWidth="1"/>
    <col min="22" max="22" width="22.42578125" style="1" bestFit="1" customWidth="1"/>
    <col min="23" max="23" width="14.5703125" style="1" bestFit="1" customWidth="1"/>
    <col min="24" max="24" width="28.140625" style="1" customWidth="1"/>
    <col min="25" max="25" width="30" style="1" customWidth="1"/>
    <col min="26" max="16384" width="9.140625" style="1"/>
  </cols>
  <sheetData>
    <row r="1" spans="1:24" ht="50.25" customHeight="1" thickBot="1" x14ac:dyDescent="0.35">
      <c r="A1" s="91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s="2" customFormat="1" ht="53.25" customHeight="1" thickBot="1" x14ac:dyDescent="0.3">
      <c r="A2" s="88" t="s">
        <v>16</v>
      </c>
      <c r="B2" s="89"/>
      <c r="C2" s="90" t="s">
        <v>0</v>
      </c>
      <c r="D2" s="88"/>
      <c r="E2" s="88"/>
      <c r="F2" s="88"/>
      <c r="G2" s="88"/>
      <c r="H2" s="88"/>
      <c r="I2" s="88"/>
      <c r="J2" s="88"/>
      <c r="K2" s="88"/>
      <c r="L2" s="90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90" t="s">
        <v>2</v>
      </c>
      <c r="W2" s="88"/>
      <c r="X2" s="89"/>
    </row>
    <row r="3" spans="1:24" ht="19.5" thickBot="1" x14ac:dyDescent="0.35">
      <c r="A3" s="47" t="s">
        <v>36</v>
      </c>
      <c r="B3" s="40" t="s">
        <v>28</v>
      </c>
      <c r="C3" s="39" t="s">
        <v>3</v>
      </c>
      <c r="D3" s="3" t="s">
        <v>4</v>
      </c>
      <c r="E3" s="3" t="s">
        <v>5</v>
      </c>
      <c r="F3" s="3" t="s">
        <v>19</v>
      </c>
      <c r="G3" s="3" t="s">
        <v>22</v>
      </c>
      <c r="H3" s="3" t="s">
        <v>6</v>
      </c>
      <c r="I3" s="4" t="s">
        <v>20</v>
      </c>
      <c r="J3" s="4" t="s">
        <v>21</v>
      </c>
      <c r="K3" s="4" t="s">
        <v>7</v>
      </c>
      <c r="L3" s="5" t="s">
        <v>8</v>
      </c>
      <c r="M3" s="3" t="s">
        <v>9</v>
      </c>
      <c r="N3" s="3" t="s">
        <v>10</v>
      </c>
      <c r="O3" s="4" t="s">
        <v>19</v>
      </c>
      <c r="P3" s="4" t="s">
        <v>83</v>
      </c>
      <c r="Q3" s="4" t="s">
        <v>23</v>
      </c>
      <c r="R3" s="4" t="s">
        <v>6</v>
      </c>
      <c r="S3" s="4" t="s">
        <v>20</v>
      </c>
      <c r="T3" s="4" t="s">
        <v>24</v>
      </c>
      <c r="U3" s="4" t="s">
        <v>11</v>
      </c>
      <c r="V3" s="43" t="s">
        <v>12</v>
      </c>
      <c r="W3" s="3" t="s">
        <v>13</v>
      </c>
      <c r="X3" s="6" t="s">
        <v>14</v>
      </c>
    </row>
    <row r="4" spans="1:24" x14ac:dyDescent="0.3">
      <c r="A4" s="45" t="s">
        <v>30</v>
      </c>
      <c r="B4" s="34">
        <v>66</v>
      </c>
      <c r="C4" s="7">
        <v>0.29166666666666702</v>
      </c>
      <c r="D4" s="8">
        <v>0.7041898148148148</v>
      </c>
      <c r="E4" s="9">
        <f t="shared" ref="E4:E10" si="0">D4-C4</f>
        <v>0.41252314814814778</v>
      </c>
      <c r="F4" s="9"/>
      <c r="G4" s="9">
        <f t="shared" ref="G4:G10" si="1">E4+F4</f>
        <v>0.41252314814814778</v>
      </c>
      <c r="H4" s="10">
        <v>13</v>
      </c>
      <c r="I4" s="11"/>
      <c r="J4" s="11">
        <f>H4-I4</f>
        <v>13</v>
      </c>
      <c r="K4" s="19">
        <v>1</v>
      </c>
      <c r="L4" s="12">
        <v>0.35416666666666669</v>
      </c>
      <c r="M4" s="8">
        <v>0.71820601851851851</v>
      </c>
      <c r="N4" s="13">
        <f t="shared" ref="N4:N10" si="2">M4-L4</f>
        <v>0.36403935185185182</v>
      </c>
      <c r="O4" s="37"/>
      <c r="P4" s="37"/>
      <c r="Q4" s="37">
        <f t="shared" ref="Q4:Q10" si="3">N4+O4-P4</f>
        <v>0.36403935185185182</v>
      </c>
      <c r="R4" s="14">
        <v>19</v>
      </c>
      <c r="S4" s="14"/>
      <c r="T4" s="14">
        <f t="shared" ref="T4:T10" si="4">R4-S4</f>
        <v>19</v>
      </c>
      <c r="U4" s="14"/>
      <c r="V4" s="10">
        <f t="shared" ref="V4:V10" si="5">T4+J4</f>
        <v>32</v>
      </c>
      <c r="W4" s="9">
        <f t="shared" ref="W4:W9" si="6">G4+Q4</f>
        <v>0.7765624999999996</v>
      </c>
      <c r="X4" s="15">
        <v>1</v>
      </c>
    </row>
    <row r="5" spans="1:24" x14ac:dyDescent="0.3">
      <c r="A5" s="44" t="s">
        <v>31</v>
      </c>
      <c r="B5" s="34">
        <v>67</v>
      </c>
      <c r="C5" s="7">
        <v>0.29166666666666702</v>
      </c>
      <c r="D5" s="16">
        <v>0.69070601851851843</v>
      </c>
      <c r="E5" s="9">
        <f t="shared" si="0"/>
        <v>0.39903935185185141</v>
      </c>
      <c r="F5" s="9"/>
      <c r="G5" s="9">
        <f t="shared" si="1"/>
        <v>0.39903935185185141</v>
      </c>
      <c r="H5" s="18">
        <v>9</v>
      </c>
      <c r="I5" s="19"/>
      <c r="J5" s="11">
        <f>H5-I5</f>
        <v>9</v>
      </c>
      <c r="K5" s="19">
        <v>6</v>
      </c>
      <c r="L5" s="12">
        <v>0.35416666666666702</v>
      </c>
      <c r="M5" s="16">
        <v>0.71674768518518517</v>
      </c>
      <c r="N5" s="13">
        <f t="shared" si="2"/>
        <v>0.36258101851851815</v>
      </c>
      <c r="O5" s="37"/>
      <c r="P5" s="37"/>
      <c r="Q5" s="37">
        <f t="shared" si="3"/>
        <v>0.36258101851851815</v>
      </c>
      <c r="R5" s="14">
        <v>18</v>
      </c>
      <c r="S5" s="14"/>
      <c r="T5" s="14">
        <f t="shared" si="4"/>
        <v>18</v>
      </c>
      <c r="U5" s="14"/>
      <c r="V5" s="10">
        <f t="shared" si="5"/>
        <v>27</v>
      </c>
      <c r="W5" s="9">
        <f t="shared" si="6"/>
        <v>0.76162037037036956</v>
      </c>
      <c r="X5" s="15">
        <v>2</v>
      </c>
    </row>
    <row r="6" spans="1:24" x14ac:dyDescent="0.3">
      <c r="A6" s="44" t="s">
        <v>29</v>
      </c>
      <c r="B6" s="34">
        <v>63</v>
      </c>
      <c r="C6" s="7">
        <v>0.29166666666666669</v>
      </c>
      <c r="D6" s="8">
        <v>0.72638888888888886</v>
      </c>
      <c r="E6" s="9">
        <f t="shared" si="0"/>
        <v>0.43472222222222218</v>
      </c>
      <c r="F6" s="9"/>
      <c r="G6" s="9">
        <f t="shared" si="1"/>
        <v>0.43472222222222218</v>
      </c>
      <c r="H6" s="10">
        <v>13</v>
      </c>
      <c r="I6" s="11"/>
      <c r="J6" s="11">
        <f>H6-I6</f>
        <v>13</v>
      </c>
      <c r="K6" s="11">
        <v>3</v>
      </c>
      <c r="L6" s="12">
        <v>0.35416666666666669</v>
      </c>
      <c r="M6" s="16">
        <v>0.74151620370370364</v>
      </c>
      <c r="N6" s="13">
        <f t="shared" si="2"/>
        <v>0.38734953703703695</v>
      </c>
      <c r="O6" s="37"/>
      <c r="P6" s="37"/>
      <c r="Q6" s="37">
        <f t="shared" si="3"/>
        <v>0.38734953703703695</v>
      </c>
      <c r="R6" s="14">
        <v>14</v>
      </c>
      <c r="S6" s="14"/>
      <c r="T6" s="14">
        <f t="shared" si="4"/>
        <v>14</v>
      </c>
      <c r="U6" s="14"/>
      <c r="V6" s="10">
        <f t="shared" si="5"/>
        <v>27</v>
      </c>
      <c r="W6" s="9">
        <f t="shared" si="6"/>
        <v>0.82207175925925913</v>
      </c>
      <c r="X6" s="15">
        <v>3</v>
      </c>
    </row>
    <row r="7" spans="1:24" x14ac:dyDescent="0.3">
      <c r="A7" s="46" t="s">
        <v>32</v>
      </c>
      <c r="B7" s="34">
        <v>68</v>
      </c>
      <c r="C7" s="7">
        <v>0.29166666666666669</v>
      </c>
      <c r="D7" s="8">
        <v>0.71917824074074066</v>
      </c>
      <c r="E7" s="9">
        <f t="shared" si="0"/>
        <v>0.42751157407407397</v>
      </c>
      <c r="F7" s="9"/>
      <c r="G7" s="9">
        <f t="shared" si="1"/>
        <v>0.42751157407407397</v>
      </c>
      <c r="H7" s="10">
        <v>12</v>
      </c>
      <c r="I7" s="11"/>
      <c r="J7" s="11">
        <f>H7-I7</f>
        <v>12</v>
      </c>
      <c r="K7" s="19">
        <v>4</v>
      </c>
      <c r="L7" s="12">
        <v>0.35416666666666669</v>
      </c>
      <c r="M7" s="16">
        <v>0.67274305555555547</v>
      </c>
      <c r="N7" s="13">
        <f t="shared" si="2"/>
        <v>0.31857638888888878</v>
      </c>
      <c r="O7" s="37"/>
      <c r="P7" s="37"/>
      <c r="Q7" s="37">
        <f t="shared" si="3"/>
        <v>0.31857638888888878</v>
      </c>
      <c r="R7" s="14">
        <v>11</v>
      </c>
      <c r="S7" s="14"/>
      <c r="T7" s="14">
        <f t="shared" si="4"/>
        <v>11</v>
      </c>
      <c r="U7" s="14"/>
      <c r="V7" s="10">
        <f t="shared" si="5"/>
        <v>23</v>
      </c>
      <c r="W7" s="9">
        <f t="shared" si="6"/>
        <v>0.74608796296296276</v>
      </c>
      <c r="X7" s="15">
        <v>4</v>
      </c>
    </row>
    <row r="8" spans="1:24" x14ac:dyDescent="0.3">
      <c r="A8" s="46" t="s">
        <v>34</v>
      </c>
      <c r="B8" s="34">
        <v>14</v>
      </c>
      <c r="C8" s="7">
        <v>0.29166666666666669</v>
      </c>
      <c r="D8" s="8">
        <v>0.70357638888888896</v>
      </c>
      <c r="E8" s="9">
        <f t="shared" si="0"/>
        <v>0.41190972222222227</v>
      </c>
      <c r="F8" s="9"/>
      <c r="G8" s="9">
        <f t="shared" si="1"/>
        <v>0.41190972222222227</v>
      </c>
      <c r="H8" s="10">
        <v>11</v>
      </c>
      <c r="I8" s="11"/>
      <c r="J8" s="11">
        <f>H8-I8</f>
        <v>11</v>
      </c>
      <c r="K8" s="11">
        <v>5</v>
      </c>
      <c r="L8" s="12">
        <v>0.35416666666666702</v>
      </c>
      <c r="M8" s="16">
        <v>0.70446759259259262</v>
      </c>
      <c r="N8" s="13">
        <f t="shared" si="2"/>
        <v>0.3503009259259256</v>
      </c>
      <c r="O8" s="37"/>
      <c r="P8" s="37"/>
      <c r="Q8" s="37">
        <f t="shared" si="3"/>
        <v>0.3503009259259256</v>
      </c>
      <c r="R8" s="14">
        <v>11</v>
      </c>
      <c r="S8" s="14"/>
      <c r="T8" s="14">
        <f t="shared" si="4"/>
        <v>11</v>
      </c>
      <c r="U8" s="14"/>
      <c r="V8" s="10">
        <f t="shared" si="5"/>
        <v>22</v>
      </c>
      <c r="W8" s="9">
        <f t="shared" si="6"/>
        <v>0.76221064814814787</v>
      </c>
      <c r="X8" s="15">
        <v>5</v>
      </c>
    </row>
    <row r="9" spans="1:24" x14ac:dyDescent="0.3">
      <c r="A9" s="45" t="s">
        <v>33</v>
      </c>
      <c r="B9" s="34">
        <v>1</v>
      </c>
      <c r="C9" s="7">
        <v>0.29166666666666669</v>
      </c>
      <c r="D9" s="35">
        <v>0.69592592592592595</v>
      </c>
      <c r="E9" s="9">
        <f t="shared" si="0"/>
        <v>0.40425925925925926</v>
      </c>
      <c r="F9" s="9"/>
      <c r="G9" s="9">
        <f t="shared" si="1"/>
        <v>0.40425925925925926</v>
      </c>
      <c r="H9" s="10"/>
      <c r="I9" s="11"/>
      <c r="J9" s="11"/>
      <c r="K9" s="11" t="s">
        <v>93</v>
      </c>
      <c r="L9" s="12">
        <v>0.35416666666666669</v>
      </c>
      <c r="M9" s="8">
        <v>0.63687499999999997</v>
      </c>
      <c r="N9" s="13">
        <f t="shared" si="2"/>
        <v>0.28270833333333328</v>
      </c>
      <c r="O9" s="37"/>
      <c r="P9" s="37"/>
      <c r="Q9" s="37">
        <f t="shared" si="3"/>
        <v>0.28270833333333328</v>
      </c>
      <c r="R9" s="14">
        <v>6</v>
      </c>
      <c r="S9" s="14"/>
      <c r="T9" s="14">
        <f t="shared" si="4"/>
        <v>6</v>
      </c>
      <c r="U9" s="14"/>
      <c r="V9" s="10">
        <f t="shared" si="5"/>
        <v>6</v>
      </c>
      <c r="W9" s="9">
        <f t="shared" si="6"/>
        <v>0.68696759259259255</v>
      </c>
      <c r="X9" s="15">
        <v>6</v>
      </c>
    </row>
    <row r="10" spans="1:24" ht="19.5" thickBot="1" x14ac:dyDescent="0.35">
      <c r="A10" s="45" t="s">
        <v>86</v>
      </c>
      <c r="B10" s="34">
        <v>22</v>
      </c>
      <c r="C10" s="7">
        <v>0.29166666666666669</v>
      </c>
      <c r="D10" s="16">
        <v>0.70947916666666666</v>
      </c>
      <c r="E10" s="17">
        <f t="shared" si="0"/>
        <v>0.41781249999999998</v>
      </c>
      <c r="F10" s="17"/>
      <c r="G10" s="9">
        <f t="shared" si="1"/>
        <v>0.41781249999999998</v>
      </c>
      <c r="H10" s="18">
        <v>13</v>
      </c>
      <c r="I10" s="19"/>
      <c r="J10" s="11">
        <f>H10-I10</f>
        <v>13</v>
      </c>
      <c r="K10" s="11">
        <v>2</v>
      </c>
      <c r="L10" s="12">
        <v>0.35416666666666669</v>
      </c>
      <c r="M10" s="16" t="s">
        <v>98</v>
      </c>
      <c r="N10" s="13" t="e">
        <f t="shared" si="2"/>
        <v>#VALUE!</v>
      </c>
      <c r="O10" s="37"/>
      <c r="P10" s="37"/>
      <c r="Q10" s="37" t="e">
        <f t="shared" si="3"/>
        <v>#VALUE!</v>
      </c>
      <c r="R10" s="14"/>
      <c r="S10" s="14"/>
      <c r="T10" s="14">
        <f t="shared" si="4"/>
        <v>0</v>
      </c>
      <c r="U10" s="14"/>
      <c r="V10" s="10">
        <f t="shared" si="5"/>
        <v>13</v>
      </c>
      <c r="W10" s="9" t="s">
        <v>93</v>
      </c>
      <c r="X10" s="15" t="s">
        <v>93</v>
      </c>
    </row>
    <row r="11" spans="1:24" ht="19.5" thickBot="1" x14ac:dyDescent="0.35">
      <c r="A11" s="72" t="s">
        <v>26</v>
      </c>
      <c r="B11" s="73" t="s">
        <v>28</v>
      </c>
      <c r="C11" s="74" t="s">
        <v>3</v>
      </c>
      <c r="D11" s="74" t="s">
        <v>4</v>
      </c>
      <c r="E11" s="74" t="s">
        <v>5</v>
      </c>
      <c r="F11" s="74" t="s">
        <v>19</v>
      </c>
      <c r="G11" s="74" t="s">
        <v>22</v>
      </c>
      <c r="H11" s="74" t="s">
        <v>6</v>
      </c>
      <c r="I11" s="75" t="s">
        <v>20</v>
      </c>
      <c r="J11" s="75" t="s">
        <v>21</v>
      </c>
      <c r="K11" s="75" t="s">
        <v>7</v>
      </c>
      <c r="L11" s="76" t="s">
        <v>8</v>
      </c>
      <c r="M11" s="74" t="s">
        <v>9</v>
      </c>
      <c r="N11" s="74" t="s">
        <v>10</v>
      </c>
      <c r="O11" s="75" t="s">
        <v>19</v>
      </c>
      <c r="P11" s="75" t="s">
        <v>83</v>
      </c>
      <c r="Q11" s="75" t="s">
        <v>23</v>
      </c>
      <c r="R11" s="75" t="s">
        <v>15</v>
      </c>
      <c r="S11" s="77" t="s">
        <v>20</v>
      </c>
      <c r="T11" s="75" t="s">
        <v>24</v>
      </c>
      <c r="U11" s="78" t="s">
        <v>11</v>
      </c>
      <c r="V11" s="76" t="s">
        <v>12</v>
      </c>
      <c r="W11" s="79" t="s">
        <v>13</v>
      </c>
      <c r="X11" s="78" t="s">
        <v>14</v>
      </c>
    </row>
    <row r="12" spans="1:24" x14ac:dyDescent="0.3">
      <c r="A12" s="64" t="s">
        <v>51</v>
      </c>
      <c r="B12" s="50">
        <v>2</v>
      </c>
      <c r="C12" s="65">
        <v>0.29166666666666669</v>
      </c>
      <c r="D12" s="66">
        <v>0.69488425925925934</v>
      </c>
      <c r="E12" s="54">
        <f t="shared" ref="E12:E32" si="7">D12-C12</f>
        <v>0.40321759259259266</v>
      </c>
      <c r="F12" s="54"/>
      <c r="G12" s="54">
        <f t="shared" ref="G12:G32" si="8">E12+F12</f>
        <v>0.40321759259259266</v>
      </c>
      <c r="H12" s="67">
        <v>14</v>
      </c>
      <c r="I12" s="57"/>
      <c r="J12" s="57">
        <f t="shared" ref="J12:J33" si="9">H12-I12</f>
        <v>14</v>
      </c>
      <c r="K12" s="56">
        <v>3</v>
      </c>
      <c r="L12" s="51">
        <v>0.35416666666666669</v>
      </c>
      <c r="M12" s="86">
        <v>0.68379629629629635</v>
      </c>
      <c r="N12" s="59">
        <f t="shared" ref="N12:N33" si="10">M12-L12</f>
        <v>0.32962962962962966</v>
      </c>
      <c r="O12" s="59"/>
      <c r="P12" s="60"/>
      <c r="Q12" s="60">
        <f t="shared" ref="Q12:Q33" si="11">N12+O12-P12</f>
        <v>0.32962962962962966</v>
      </c>
      <c r="R12" s="61">
        <v>23</v>
      </c>
      <c r="S12" s="61"/>
      <c r="T12" s="62">
        <f t="shared" ref="T12:T33" si="12">R12-S12</f>
        <v>23</v>
      </c>
      <c r="U12" s="61"/>
      <c r="V12" s="63">
        <f t="shared" ref="V12:V33" si="13">T12+J12</f>
        <v>37</v>
      </c>
      <c r="W12" s="54">
        <f t="shared" ref="W12:W30" si="14">G12+Q12</f>
        <v>0.73284722222222232</v>
      </c>
      <c r="X12" s="68">
        <v>1</v>
      </c>
    </row>
    <row r="13" spans="1:24" x14ac:dyDescent="0.3">
      <c r="A13" s="64" t="s">
        <v>42</v>
      </c>
      <c r="B13" s="50">
        <v>13</v>
      </c>
      <c r="C13" s="65">
        <v>0.29166666666666702</v>
      </c>
      <c r="D13" s="66">
        <v>0.65775462962962961</v>
      </c>
      <c r="E13" s="54">
        <f t="shared" si="7"/>
        <v>0.36608796296296259</v>
      </c>
      <c r="F13" s="54"/>
      <c r="G13" s="54">
        <f t="shared" si="8"/>
        <v>0.36608796296296259</v>
      </c>
      <c r="H13" s="67">
        <v>14</v>
      </c>
      <c r="I13" s="57"/>
      <c r="J13" s="57">
        <f t="shared" si="9"/>
        <v>14</v>
      </c>
      <c r="K13" s="57">
        <v>1</v>
      </c>
      <c r="L13" s="51">
        <v>0.35416666666666669</v>
      </c>
      <c r="M13" s="58">
        <v>0.72368055555555555</v>
      </c>
      <c r="N13" s="59">
        <f t="shared" si="10"/>
        <v>0.36951388888888886</v>
      </c>
      <c r="O13" s="59"/>
      <c r="P13" s="60"/>
      <c r="Q13" s="60">
        <f t="shared" si="11"/>
        <v>0.36951388888888886</v>
      </c>
      <c r="R13" s="61">
        <v>23</v>
      </c>
      <c r="S13" s="61"/>
      <c r="T13" s="62">
        <f t="shared" si="12"/>
        <v>23</v>
      </c>
      <c r="U13" s="61"/>
      <c r="V13" s="63">
        <f t="shared" si="13"/>
        <v>37</v>
      </c>
      <c r="W13" s="54">
        <f t="shared" si="14"/>
        <v>0.73560185185185145</v>
      </c>
      <c r="X13" s="68">
        <v>2</v>
      </c>
    </row>
    <row r="14" spans="1:24" x14ac:dyDescent="0.3">
      <c r="A14" s="69" t="s">
        <v>50</v>
      </c>
      <c r="B14" s="50">
        <v>27</v>
      </c>
      <c r="C14" s="65">
        <v>0.29166666666666702</v>
      </c>
      <c r="D14" s="66">
        <v>0.69912037037037045</v>
      </c>
      <c r="E14" s="54">
        <f t="shared" si="7"/>
        <v>0.40745370370370343</v>
      </c>
      <c r="F14" s="54"/>
      <c r="G14" s="54">
        <f t="shared" si="8"/>
        <v>0.40745370370370343</v>
      </c>
      <c r="H14" s="67">
        <v>14</v>
      </c>
      <c r="I14" s="57"/>
      <c r="J14" s="57">
        <f t="shared" si="9"/>
        <v>14</v>
      </c>
      <c r="K14" s="57">
        <v>4</v>
      </c>
      <c r="L14" s="51">
        <v>0.35416666666666702</v>
      </c>
      <c r="M14" s="70">
        <v>0.70837962962962964</v>
      </c>
      <c r="N14" s="59">
        <f t="shared" si="10"/>
        <v>0.35421296296296262</v>
      </c>
      <c r="O14" s="54"/>
      <c r="P14" s="60"/>
      <c r="Q14" s="60">
        <f t="shared" si="11"/>
        <v>0.35421296296296262</v>
      </c>
      <c r="R14" s="61">
        <v>23</v>
      </c>
      <c r="S14" s="61"/>
      <c r="T14" s="61">
        <f t="shared" si="12"/>
        <v>23</v>
      </c>
      <c r="U14" s="61"/>
      <c r="V14" s="63">
        <f t="shared" si="13"/>
        <v>37</v>
      </c>
      <c r="W14" s="54">
        <f t="shared" si="14"/>
        <v>0.76166666666666605</v>
      </c>
      <c r="X14" s="68">
        <v>3</v>
      </c>
    </row>
    <row r="15" spans="1:24" x14ac:dyDescent="0.3">
      <c r="A15" s="69" t="s">
        <v>37</v>
      </c>
      <c r="B15" s="50">
        <v>6</v>
      </c>
      <c r="C15" s="65">
        <v>0.29166666666666702</v>
      </c>
      <c r="D15" s="66">
        <v>0.68928240740740743</v>
      </c>
      <c r="E15" s="54">
        <f t="shared" si="7"/>
        <v>0.39761574074074041</v>
      </c>
      <c r="F15" s="54"/>
      <c r="G15" s="54">
        <f t="shared" si="8"/>
        <v>0.39761574074074041</v>
      </c>
      <c r="H15" s="67">
        <v>14</v>
      </c>
      <c r="I15" s="57"/>
      <c r="J15" s="57">
        <f t="shared" si="9"/>
        <v>14</v>
      </c>
      <c r="K15" s="57">
        <v>2</v>
      </c>
      <c r="L15" s="51">
        <v>0.35416666666666669</v>
      </c>
      <c r="M15" s="87">
        <v>0.71851851851851845</v>
      </c>
      <c r="N15" s="59">
        <f t="shared" si="10"/>
        <v>0.36435185185185176</v>
      </c>
      <c r="O15" s="54"/>
      <c r="P15" s="60"/>
      <c r="Q15" s="60">
        <f t="shared" si="11"/>
        <v>0.36435185185185176</v>
      </c>
      <c r="R15" s="61">
        <v>23</v>
      </c>
      <c r="S15" s="61"/>
      <c r="T15" s="61">
        <f t="shared" si="12"/>
        <v>23</v>
      </c>
      <c r="U15" s="61"/>
      <c r="V15" s="63">
        <f t="shared" si="13"/>
        <v>37</v>
      </c>
      <c r="W15" s="54">
        <f t="shared" si="14"/>
        <v>0.76196759259259217</v>
      </c>
      <c r="X15" s="68">
        <v>4</v>
      </c>
    </row>
    <row r="16" spans="1:24" x14ac:dyDescent="0.3">
      <c r="A16" s="69" t="s">
        <v>91</v>
      </c>
      <c r="B16" s="50">
        <v>9</v>
      </c>
      <c r="C16" s="65">
        <v>0.29166666666666702</v>
      </c>
      <c r="D16" s="66">
        <v>0.70150462962962967</v>
      </c>
      <c r="E16" s="54">
        <f t="shared" si="7"/>
        <v>0.40983796296296265</v>
      </c>
      <c r="F16" s="54"/>
      <c r="G16" s="54">
        <f t="shared" si="8"/>
        <v>0.40983796296296265</v>
      </c>
      <c r="H16" s="67">
        <v>14</v>
      </c>
      <c r="I16" s="57"/>
      <c r="J16" s="57">
        <f t="shared" si="9"/>
        <v>14</v>
      </c>
      <c r="K16" s="57">
        <v>5</v>
      </c>
      <c r="L16" s="51">
        <v>0.35416666666666702</v>
      </c>
      <c r="M16" s="70">
        <v>0.68611111111111101</v>
      </c>
      <c r="N16" s="59">
        <f t="shared" si="10"/>
        <v>0.33194444444444399</v>
      </c>
      <c r="O16" s="54"/>
      <c r="P16" s="60"/>
      <c r="Q16" s="60">
        <f t="shared" si="11"/>
        <v>0.33194444444444399</v>
      </c>
      <c r="R16" s="61">
        <v>22</v>
      </c>
      <c r="S16" s="61"/>
      <c r="T16" s="61">
        <f t="shared" si="12"/>
        <v>22</v>
      </c>
      <c r="U16" s="61"/>
      <c r="V16" s="63">
        <f t="shared" si="13"/>
        <v>36</v>
      </c>
      <c r="W16" s="54">
        <f t="shared" si="14"/>
        <v>0.74178240740740664</v>
      </c>
      <c r="X16" s="68">
        <v>5</v>
      </c>
    </row>
    <row r="17" spans="1:24" x14ac:dyDescent="0.3">
      <c r="A17" s="69" t="s">
        <v>44</v>
      </c>
      <c r="B17" s="50">
        <v>19</v>
      </c>
      <c r="C17" s="65">
        <v>0.29166666666666702</v>
      </c>
      <c r="D17" s="66">
        <v>0.71513888888888888</v>
      </c>
      <c r="E17" s="54">
        <f t="shared" si="7"/>
        <v>0.42347222222222186</v>
      </c>
      <c r="F17" s="54"/>
      <c r="G17" s="54">
        <f t="shared" si="8"/>
        <v>0.42347222222222186</v>
      </c>
      <c r="H17" s="67">
        <v>12</v>
      </c>
      <c r="I17" s="57"/>
      <c r="J17" s="57">
        <f t="shared" si="9"/>
        <v>12</v>
      </c>
      <c r="K17" s="57">
        <v>9</v>
      </c>
      <c r="L17" s="51">
        <v>0.35416666666666702</v>
      </c>
      <c r="M17" s="70">
        <v>0.69337962962962962</v>
      </c>
      <c r="N17" s="59">
        <f t="shared" si="10"/>
        <v>0.33921296296296261</v>
      </c>
      <c r="O17" s="54"/>
      <c r="P17" s="60"/>
      <c r="Q17" s="60">
        <f t="shared" si="11"/>
        <v>0.33921296296296261</v>
      </c>
      <c r="R17" s="61">
        <v>21</v>
      </c>
      <c r="S17" s="61"/>
      <c r="T17" s="61">
        <f t="shared" si="12"/>
        <v>21</v>
      </c>
      <c r="U17" s="61"/>
      <c r="V17" s="63">
        <f t="shared" si="13"/>
        <v>33</v>
      </c>
      <c r="W17" s="54">
        <f t="shared" si="14"/>
        <v>0.76268518518518447</v>
      </c>
      <c r="X17" s="68">
        <v>6</v>
      </c>
    </row>
    <row r="18" spans="1:24" x14ac:dyDescent="0.3">
      <c r="A18" s="69" t="s">
        <v>45</v>
      </c>
      <c r="B18" s="50">
        <v>20</v>
      </c>
      <c r="C18" s="65">
        <v>0.29166666666666702</v>
      </c>
      <c r="D18" s="66">
        <v>0.68523148148148139</v>
      </c>
      <c r="E18" s="54">
        <f t="shared" si="7"/>
        <v>0.39356481481481437</v>
      </c>
      <c r="F18" s="54"/>
      <c r="G18" s="54">
        <f t="shared" si="8"/>
        <v>0.39356481481481437</v>
      </c>
      <c r="H18" s="67">
        <v>10</v>
      </c>
      <c r="I18" s="57"/>
      <c r="J18" s="57">
        <f t="shared" si="9"/>
        <v>10</v>
      </c>
      <c r="K18" s="57">
        <v>14</v>
      </c>
      <c r="L18" s="51">
        <v>0.35416666666666702</v>
      </c>
      <c r="M18" s="70">
        <v>0.70675925925925931</v>
      </c>
      <c r="N18" s="59">
        <f t="shared" si="10"/>
        <v>0.35259259259259229</v>
      </c>
      <c r="O18" s="54"/>
      <c r="P18" s="60"/>
      <c r="Q18" s="60">
        <f t="shared" si="11"/>
        <v>0.35259259259259229</v>
      </c>
      <c r="R18" s="61">
        <v>20</v>
      </c>
      <c r="S18" s="61"/>
      <c r="T18" s="61">
        <f t="shared" si="12"/>
        <v>20</v>
      </c>
      <c r="U18" s="61"/>
      <c r="V18" s="63">
        <f t="shared" si="13"/>
        <v>30</v>
      </c>
      <c r="W18" s="54">
        <f t="shared" si="14"/>
        <v>0.74615740740740666</v>
      </c>
      <c r="X18" s="68">
        <v>7</v>
      </c>
    </row>
    <row r="19" spans="1:24" x14ac:dyDescent="0.3">
      <c r="A19" s="69" t="s">
        <v>52</v>
      </c>
      <c r="B19" s="50">
        <v>3</v>
      </c>
      <c r="C19" s="65">
        <v>0.29166666666666669</v>
      </c>
      <c r="D19" s="52">
        <v>0.70491898148148147</v>
      </c>
      <c r="E19" s="53">
        <f t="shared" si="7"/>
        <v>0.41325231481481478</v>
      </c>
      <c r="F19" s="53"/>
      <c r="G19" s="54">
        <f t="shared" si="8"/>
        <v>0.41325231481481478</v>
      </c>
      <c r="H19" s="55">
        <v>13</v>
      </c>
      <c r="I19" s="56"/>
      <c r="J19" s="57">
        <f t="shared" si="9"/>
        <v>13</v>
      </c>
      <c r="K19" s="57">
        <v>6</v>
      </c>
      <c r="L19" s="51">
        <v>0.35416666666666702</v>
      </c>
      <c r="M19" s="70">
        <v>0.69997685185185177</v>
      </c>
      <c r="N19" s="59">
        <f t="shared" si="10"/>
        <v>0.34581018518518475</v>
      </c>
      <c r="O19" s="54"/>
      <c r="P19" s="60"/>
      <c r="Q19" s="60">
        <f t="shared" si="11"/>
        <v>0.34581018518518475</v>
      </c>
      <c r="R19" s="61">
        <v>16</v>
      </c>
      <c r="S19" s="61"/>
      <c r="T19" s="61">
        <f t="shared" si="12"/>
        <v>16</v>
      </c>
      <c r="U19" s="61"/>
      <c r="V19" s="63">
        <f t="shared" si="13"/>
        <v>29</v>
      </c>
      <c r="W19" s="54">
        <f t="shared" si="14"/>
        <v>0.75906249999999953</v>
      </c>
      <c r="X19" s="68">
        <v>8</v>
      </c>
    </row>
    <row r="20" spans="1:24" x14ac:dyDescent="0.3">
      <c r="A20" s="69" t="s">
        <v>84</v>
      </c>
      <c r="B20" s="50">
        <v>18</v>
      </c>
      <c r="C20" s="65">
        <v>0.29166666666666702</v>
      </c>
      <c r="D20" s="66">
        <v>0.69413194444444448</v>
      </c>
      <c r="E20" s="54">
        <f t="shared" si="7"/>
        <v>0.40246527777777746</v>
      </c>
      <c r="F20" s="54"/>
      <c r="G20" s="54">
        <f t="shared" si="8"/>
        <v>0.40246527777777746</v>
      </c>
      <c r="H20" s="67">
        <v>11</v>
      </c>
      <c r="I20" s="57"/>
      <c r="J20" s="57">
        <f t="shared" si="9"/>
        <v>11</v>
      </c>
      <c r="K20" s="57">
        <v>11</v>
      </c>
      <c r="L20" s="51">
        <v>0.35416666666666702</v>
      </c>
      <c r="M20" s="70">
        <v>0.74524305555555559</v>
      </c>
      <c r="N20" s="59">
        <f t="shared" si="10"/>
        <v>0.39107638888888857</v>
      </c>
      <c r="O20" s="54"/>
      <c r="P20" s="60"/>
      <c r="Q20" s="60">
        <f t="shared" si="11"/>
        <v>0.39107638888888857</v>
      </c>
      <c r="R20" s="61">
        <v>17</v>
      </c>
      <c r="S20" s="61"/>
      <c r="T20" s="61">
        <f t="shared" si="12"/>
        <v>17</v>
      </c>
      <c r="U20" s="61"/>
      <c r="V20" s="63">
        <f t="shared" si="13"/>
        <v>28</v>
      </c>
      <c r="W20" s="54">
        <f t="shared" si="14"/>
        <v>0.79354166666666603</v>
      </c>
      <c r="X20" s="68">
        <v>9</v>
      </c>
    </row>
    <row r="21" spans="1:24" x14ac:dyDescent="0.3">
      <c r="A21" s="69" t="s">
        <v>43</v>
      </c>
      <c r="B21" s="50">
        <v>17</v>
      </c>
      <c r="C21" s="65">
        <v>0.29166666666666702</v>
      </c>
      <c r="D21" s="66">
        <v>0.65034722222222219</v>
      </c>
      <c r="E21" s="54">
        <f t="shared" si="7"/>
        <v>0.35868055555555517</v>
      </c>
      <c r="F21" s="54"/>
      <c r="G21" s="54">
        <f t="shared" si="8"/>
        <v>0.35868055555555517</v>
      </c>
      <c r="H21" s="67">
        <v>9</v>
      </c>
      <c r="I21" s="57"/>
      <c r="J21" s="57">
        <f t="shared" si="9"/>
        <v>9</v>
      </c>
      <c r="K21" s="57">
        <v>16</v>
      </c>
      <c r="L21" s="51">
        <v>0.35416666666666702</v>
      </c>
      <c r="M21" s="70">
        <v>0.68819444444444444</v>
      </c>
      <c r="N21" s="59">
        <f t="shared" si="10"/>
        <v>0.33402777777777742</v>
      </c>
      <c r="O21" s="54"/>
      <c r="P21" s="60"/>
      <c r="Q21" s="60">
        <f t="shared" si="11"/>
        <v>0.33402777777777742</v>
      </c>
      <c r="R21" s="61">
        <v>18</v>
      </c>
      <c r="S21" s="61"/>
      <c r="T21" s="61">
        <f t="shared" si="12"/>
        <v>18</v>
      </c>
      <c r="U21" s="61"/>
      <c r="V21" s="63">
        <f t="shared" si="13"/>
        <v>27</v>
      </c>
      <c r="W21" s="54">
        <f t="shared" si="14"/>
        <v>0.69270833333333259</v>
      </c>
      <c r="X21" s="68">
        <v>10</v>
      </c>
    </row>
    <row r="22" spans="1:24" x14ac:dyDescent="0.3">
      <c r="A22" s="69" t="s">
        <v>48</v>
      </c>
      <c r="B22" s="50">
        <v>25</v>
      </c>
      <c r="C22" s="65">
        <v>0.29166666666666702</v>
      </c>
      <c r="D22" s="66">
        <v>0.72858796296296291</v>
      </c>
      <c r="E22" s="54">
        <f t="shared" si="7"/>
        <v>0.43692129629629589</v>
      </c>
      <c r="F22" s="54"/>
      <c r="G22" s="54">
        <f t="shared" si="8"/>
        <v>0.43692129629629589</v>
      </c>
      <c r="H22" s="67">
        <v>11</v>
      </c>
      <c r="I22" s="57"/>
      <c r="J22" s="57">
        <f t="shared" si="9"/>
        <v>11</v>
      </c>
      <c r="K22" s="57">
        <v>12</v>
      </c>
      <c r="L22" s="51">
        <v>0.35416666666666702</v>
      </c>
      <c r="M22" s="70">
        <v>0.72895833333333337</v>
      </c>
      <c r="N22" s="59">
        <f t="shared" si="10"/>
        <v>0.37479166666666636</v>
      </c>
      <c r="O22" s="54"/>
      <c r="P22" s="60"/>
      <c r="Q22" s="60">
        <f t="shared" si="11"/>
        <v>0.37479166666666636</v>
      </c>
      <c r="R22" s="61">
        <v>16</v>
      </c>
      <c r="S22" s="61"/>
      <c r="T22" s="61">
        <f t="shared" si="12"/>
        <v>16</v>
      </c>
      <c r="U22" s="61"/>
      <c r="V22" s="63">
        <f t="shared" si="13"/>
        <v>27</v>
      </c>
      <c r="W22" s="54">
        <f t="shared" si="14"/>
        <v>0.81171296296296225</v>
      </c>
      <c r="X22" s="68">
        <v>11</v>
      </c>
    </row>
    <row r="23" spans="1:24" x14ac:dyDescent="0.3">
      <c r="A23" s="69" t="s">
        <v>35</v>
      </c>
      <c r="B23" s="50">
        <v>16</v>
      </c>
      <c r="C23" s="65">
        <v>0.29166666666666702</v>
      </c>
      <c r="D23" s="66">
        <v>0.71984953703703702</v>
      </c>
      <c r="E23" s="54">
        <f t="shared" si="7"/>
        <v>0.42818287037037001</v>
      </c>
      <c r="F23" s="54"/>
      <c r="G23" s="54">
        <f t="shared" si="8"/>
        <v>0.42818287037037001</v>
      </c>
      <c r="H23" s="67">
        <v>13</v>
      </c>
      <c r="I23" s="57"/>
      <c r="J23" s="57">
        <f t="shared" si="9"/>
        <v>13</v>
      </c>
      <c r="K23" s="57">
        <v>7</v>
      </c>
      <c r="L23" s="51">
        <v>0.35416666666666702</v>
      </c>
      <c r="M23" s="70">
        <v>0.73211805555555554</v>
      </c>
      <c r="N23" s="59">
        <f t="shared" si="10"/>
        <v>0.37795138888888852</v>
      </c>
      <c r="O23" s="54"/>
      <c r="P23" s="60"/>
      <c r="Q23" s="60">
        <f t="shared" si="11"/>
        <v>0.37795138888888852</v>
      </c>
      <c r="R23" s="61">
        <v>12</v>
      </c>
      <c r="S23" s="61"/>
      <c r="T23" s="61">
        <f t="shared" si="12"/>
        <v>12</v>
      </c>
      <c r="U23" s="61"/>
      <c r="V23" s="63">
        <f t="shared" si="13"/>
        <v>25</v>
      </c>
      <c r="W23" s="54">
        <f t="shared" si="14"/>
        <v>0.80613425925925852</v>
      </c>
      <c r="X23" s="68">
        <v>12</v>
      </c>
    </row>
    <row r="24" spans="1:24" x14ac:dyDescent="0.3">
      <c r="A24" s="69" t="s">
        <v>85</v>
      </c>
      <c r="B24" s="50">
        <v>15</v>
      </c>
      <c r="C24" s="65">
        <v>0.29166666666666702</v>
      </c>
      <c r="D24" s="66">
        <v>0.59652777777777777</v>
      </c>
      <c r="E24" s="54">
        <f t="shared" si="7"/>
        <v>0.30486111111111075</v>
      </c>
      <c r="F24" s="54"/>
      <c r="G24" s="54">
        <f t="shared" si="8"/>
        <v>0.30486111111111075</v>
      </c>
      <c r="H24" s="67">
        <v>9</v>
      </c>
      <c r="I24" s="57"/>
      <c r="J24" s="57">
        <f t="shared" si="9"/>
        <v>9</v>
      </c>
      <c r="K24" s="57">
        <v>15</v>
      </c>
      <c r="L24" s="51">
        <v>0.35416666666666702</v>
      </c>
      <c r="M24" s="70">
        <v>0.63530092592592591</v>
      </c>
      <c r="N24" s="59">
        <f t="shared" si="10"/>
        <v>0.28113425925925889</v>
      </c>
      <c r="O24" s="54"/>
      <c r="P24" s="60"/>
      <c r="Q24" s="60">
        <f t="shared" si="11"/>
        <v>0.28113425925925889</v>
      </c>
      <c r="R24" s="61">
        <v>15</v>
      </c>
      <c r="S24" s="61"/>
      <c r="T24" s="61">
        <f t="shared" si="12"/>
        <v>15</v>
      </c>
      <c r="U24" s="61"/>
      <c r="V24" s="63">
        <f t="shared" si="13"/>
        <v>24</v>
      </c>
      <c r="W24" s="54">
        <f t="shared" si="14"/>
        <v>0.58599537037036964</v>
      </c>
      <c r="X24" s="68">
        <v>13</v>
      </c>
    </row>
    <row r="25" spans="1:24" x14ac:dyDescent="0.3">
      <c r="A25" s="69" t="s">
        <v>53</v>
      </c>
      <c r="B25" s="50">
        <v>4</v>
      </c>
      <c r="C25" s="65">
        <v>0.29166666666666669</v>
      </c>
      <c r="D25" s="66">
        <v>0.67103009259259261</v>
      </c>
      <c r="E25" s="54">
        <f t="shared" si="7"/>
        <v>0.37936342592592592</v>
      </c>
      <c r="F25" s="54"/>
      <c r="G25" s="54">
        <f t="shared" si="8"/>
        <v>0.37936342592592592</v>
      </c>
      <c r="H25" s="67">
        <v>10</v>
      </c>
      <c r="I25" s="57"/>
      <c r="J25" s="57">
        <f t="shared" si="9"/>
        <v>10</v>
      </c>
      <c r="K25" s="57">
        <v>13</v>
      </c>
      <c r="L25" s="51">
        <v>0.35416666666666702</v>
      </c>
      <c r="M25" s="70">
        <v>0.68789351851851854</v>
      </c>
      <c r="N25" s="59">
        <f t="shared" si="10"/>
        <v>0.33372685185185152</v>
      </c>
      <c r="O25" s="54"/>
      <c r="P25" s="60"/>
      <c r="Q25" s="60">
        <f t="shared" si="11"/>
        <v>0.33372685185185152</v>
      </c>
      <c r="R25" s="61">
        <v>14</v>
      </c>
      <c r="S25" s="61"/>
      <c r="T25" s="61">
        <f t="shared" si="12"/>
        <v>14</v>
      </c>
      <c r="U25" s="61"/>
      <c r="V25" s="63">
        <f t="shared" si="13"/>
        <v>24</v>
      </c>
      <c r="W25" s="54">
        <f t="shared" si="14"/>
        <v>0.71309027777777745</v>
      </c>
      <c r="X25" s="68">
        <v>14</v>
      </c>
    </row>
    <row r="26" spans="1:24" x14ac:dyDescent="0.3">
      <c r="A26" s="69" t="s">
        <v>39</v>
      </c>
      <c r="B26" s="50">
        <v>10</v>
      </c>
      <c r="C26" s="65">
        <v>0.29166666666666702</v>
      </c>
      <c r="D26" s="66">
        <v>0.66721064814814823</v>
      </c>
      <c r="E26" s="54">
        <f t="shared" si="7"/>
        <v>0.37554398148148121</v>
      </c>
      <c r="F26" s="54"/>
      <c r="G26" s="54">
        <f t="shared" si="8"/>
        <v>0.37554398148148121</v>
      </c>
      <c r="H26" s="67">
        <v>11</v>
      </c>
      <c r="I26" s="57"/>
      <c r="J26" s="57">
        <f t="shared" si="9"/>
        <v>11</v>
      </c>
      <c r="K26" s="57">
        <v>10</v>
      </c>
      <c r="L26" s="51">
        <v>0.39583333333333398</v>
      </c>
      <c r="M26" s="70">
        <v>0.66545138888888888</v>
      </c>
      <c r="N26" s="59">
        <f t="shared" si="10"/>
        <v>0.2696180555555549</v>
      </c>
      <c r="O26" s="54"/>
      <c r="P26" s="60"/>
      <c r="Q26" s="60">
        <f t="shared" si="11"/>
        <v>0.2696180555555549</v>
      </c>
      <c r="R26" s="61">
        <v>12</v>
      </c>
      <c r="S26" s="61"/>
      <c r="T26" s="61">
        <f t="shared" si="12"/>
        <v>12</v>
      </c>
      <c r="U26" s="61"/>
      <c r="V26" s="63">
        <f t="shared" si="13"/>
        <v>23</v>
      </c>
      <c r="W26" s="54">
        <f t="shared" si="14"/>
        <v>0.64516203703703612</v>
      </c>
      <c r="X26" s="68">
        <v>15</v>
      </c>
    </row>
    <row r="27" spans="1:24" x14ac:dyDescent="0.3">
      <c r="A27" s="80" t="s">
        <v>38</v>
      </c>
      <c r="B27" s="50">
        <v>7</v>
      </c>
      <c r="C27" s="65">
        <v>0.29166666666666702</v>
      </c>
      <c r="D27" s="66">
        <v>0.70228009259259261</v>
      </c>
      <c r="E27" s="54">
        <f t="shared" si="7"/>
        <v>0.41061342592592559</v>
      </c>
      <c r="F27" s="54"/>
      <c r="G27" s="54">
        <f t="shared" si="8"/>
        <v>0.41061342592592559</v>
      </c>
      <c r="H27" s="67">
        <v>9</v>
      </c>
      <c r="I27" s="57"/>
      <c r="J27" s="57">
        <f t="shared" si="9"/>
        <v>9</v>
      </c>
      <c r="K27" s="57">
        <v>17</v>
      </c>
      <c r="L27" s="51">
        <v>0.35416666666666702</v>
      </c>
      <c r="M27" s="70">
        <v>0.67851851851851841</v>
      </c>
      <c r="N27" s="59">
        <f t="shared" si="10"/>
        <v>0.32435185185185139</v>
      </c>
      <c r="O27" s="54"/>
      <c r="P27" s="60"/>
      <c r="Q27" s="60">
        <f t="shared" si="11"/>
        <v>0.32435185185185139</v>
      </c>
      <c r="R27" s="61">
        <v>6</v>
      </c>
      <c r="S27" s="61"/>
      <c r="T27" s="61">
        <f t="shared" si="12"/>
        <v>6</v>
      </c>
      <c r="U27" s="61"/>
      <c r="V27" s="63">
        <f t="shared" si="13"/>
        <v>15</v>
      </c>
      <c r="W27" s="54">
        <f t="shared" si="14"/>
        <v>0.73496527777777698</v>
      </c>
      <c r="X27" s="68">
        <v>16</v>
      </c>
    </row>
    <row r="28" spans="1:24" x14ac:dyDescent="0.3">
      <c r="A28" s="69" t="s">
        <v>88</v>
      </c>
      <c r="B28" s="50">
        <v>8</v>
      </c>
      <c r="C28" s="65">
        <v>0.29166666666666702</v>
      </c>
      <c r="D28" s="66">
        <v>0.6958333333333333</v>
      </c>
      <c r="E28" s="54">
        <f t="shared" si="7"/>
        <v>0.40416666666666629</v>
      </c>
      <c r="F28" s="54"/>
      <c r="G28" s="54">
        <f t="shared" si="8"/>
        <v>0.40416666666666629</v>
      </c>
      <c r="H28" s="67"/>
      <c r="I28" s="57"/>
      <c r="J28" s="57">
        <f t="shared" si="9"/>
        <v>0</v>
      </c>
      <c r="K28" s="57" t="s">
        <v>93</v>
      </c>
      <c r="L28" s="51">
        <v>0.35416666666666702</v>
      </c>
      <c r="M28" s="70">
        <v>0.66077546296296297</v>
      </c>
      <c r="N28" s="59">
        <f t="shared" si="10"/>
        <v>0.30660879629629595</v>
      </c>
      <c r="O28" s="54"/>
      <c r="P28" s="60"/>
      <c r="Q28" s="60">
        <f t="shared" si="11"/>
        <v>0.30660879629629595</v>
      </c>
      <c r="R28" s="61">
        <v>14</v>
      </c>
      <c r="S28" s="61"/>
      <c r="T28" s="61">
        <f t="shared" si="12"/>
        <v>14</v>
      </c>
      <c r="U28" s="61"/>
      <c r="V28" s="63">
        <f t="shared" si="13"/>
        <v>14</v>
      </c>
      <c r="W28" s="54">
        <f t="shared" si="14"/>
        <v>0.71077546296296223</v>
      </c>
      <c r="X28" s="68">
        <v>17</v>
      </c>
    </row>
    <row r="29" spans="1:24" x14ac:dyDescent="0.3">
      <c r="A29" s="69" t="s">
        <v>47</v>
      </c>
      <c r="B29" s="50">
        <v>24</v>
      </c>
      <c r="C29" s="65">
        <v>0.29166666666666702</v>
      </c>
      <c r="D29" s="66">
        <v>0.72023148148148142</v>
      </c>
      <c r="E29" s="54">
        <f t="shared" si="7"/>
        <v>0.4285648148148144</v>
      </c>
      <c r="F29" s="54"/>
      <c r="G29" s="54">
        <f t="shared" si="8"/>
        <v>0.4285648148148144</v>
      </c>
      <c r="H29" s="67">
        <v>9</v>
      </c>
      <c r="I29" s="57"/>
      <c r="J29" s="57">
        <f t="shared" si="9"/>
        <v>9</v>
      </c>
      <c r="K29" s="57">
        <v>18</v>
      </c>
      <c r="L29" s="51">
        <v>0.35416666666666702</v>
      </c>
      <c r="M29" s="70">
        <v>0.63335648148148149</v>
      </c>
      <c r="N29" s="59">
        <f t="shared" si="10"/>
        <v>0.27918981481481447</v>
      </c>
      <c r="O29" s="54"/>
      <c r="P29" s="60"/>
      <c r="Q29" s="60">
        <f t="shared" si="11"/>
        <v>0.27918981481481447</v>
      </c>
      <c r="R29" s="61">
        <v>4</v>
      </c>
      <c r="S29" s="61"/>
      <c r="T29" s="61">
        <f t="shared" si="12"/>
        <v>4</v>
      </c>
      <c r="U29" s="61"/>
      <c r="V29" s="63">
        <f t="shared" si="13"/>
        <v>13</v>
      </c>
      <c r="W29" s="54">
        <f t="shared" si="14"/>
        <v>0.70775462962962887</v>
      </c>
      <c r="X29" s="68">
        <v>18</v>
      </c>
    </row>
    <row r="30" spans="1:24" x14ac:dyDescent="0.3">
      <c r="A30" s="69" t="s">
        <v>41</v>
      </c>
      <c r="B30" s="50">
        <v>12</v>
      </c>
      <c r="C30" s="65">
        <v>0.33333333333333398</v>
      </c>
      <c r="D30" s="66">
        <v>0.60083333333333333</v>
      </c>
      <c r="E30" s="54">
        <f t="shared" si="7"/>
        <v>0.26749999999999935</v>
      </c>
      <c r="F30" s="54"/>
      <c r="G30" s="54">
        <f t="shared" si="8"/>
        <v>0.26749999999999935</v>
      </c>
      <c r="H30" s="67"/>
      <c r="I30" s="57"/>
      <c r="J30" s="57">
        <f t="shared" si="9"/>
        <v>0</v>
      </c>
      <c r="K30" s="57" t="s">
        <v>93</v>
      </c>
      <c r="L30" s="51">
        <v>0.35416666666666702</v>
      </c>
      <c r="M30" s="70">
        <v>0.56458333333333333</v>
      </c>
      <c r="N30" s="59">
        <f t="shared" si="10"/>
        <v>0.21041666666666631</v>
      </c>
      <c r="O30" s="54"/>
      <c r="P30" s="60"/>
      <c r="Q30" s="60">
        <f t="shared" si="11"/>
        <v>0.21041666666666631</v>
      </c>
      <c r="R30" s="61">
        <v>4</v>
      </c>
      <c r="S30" s="61"/>
      <c r="T30" s="61">
        <f t="shared" si="12"/>
        <v>4</v>
      </c>
      <c r="U30" s="61"/>
      <c r="V30" s="63">
        <f t="shared" si="13"/>
        <v>4</v>
      </c>
      <c r="W30" s="54">
        <f t="shared" si="14"/>
        <v>0.47791666666666566</v>
      </c>
      <c r="X30" s="68">
        <v>19</v>
      </c>
    </row>
    <row r="31" spans="1:24" x14ac:dyDescent="0.3">
      <c r="A31" s="69" t="s">
        <v>46</v>
      </c>
      <c r="B31" s="50">
        <v>21</v>
      </c>
      <c r="C31" s="65">
        <v>0.29166666666666702</v>
      </c>
      <c r="D31" s="66">
        <v>0.68912037037037033</v>
      </c>
      <c r="E31" s="54">
        <f t="shared" si="7"/>
        <v>0.39745370370370331</v>
      </c>
      <c r="F31" s="54"/>
      <c r="G31" s="54">
        <f t="shared" si="8"/>
        <v>0.39745370370370331</v>
      </c>
      <c r="H31" s="67">
        <v>12</v>
      </c>
      <c r="I31" s="57"/>
      <c r="J31" s="57">
        <f t="shared" si="9"/>
        <v>12</v>
      </c>
      <c r="K31" s="57">
        <v>8</v>
      </c>
      <c r="L31" s="51">
        <v>0.35416666666666702</v>
      </c>
      <c r="M31" s="70" t="s">
        <v>94</v>
      </c>
      <c r="N31" s="59" t="e">
        <f t="shared" si="10"/>
        <v>#VALUE!</v>
      </c>
      <c r="O31" s="54"/>
      <c r="P31" s="60"/>
      <c r="Q31" s="60" t="e">
        <f t="shared" si="11"/>
        <v>#VALUE!</v>
      </c>
      <c r="R31" s="61"/>
      <c r="S31" s="61"/>
      <c r="T31" s="61">
        <f t="shared" si="12"/>
        <v>0</v>
      </c>
      <c r="U31" s="61"/>
      <c r="V31" s="63">
        <f t="shared" si="13"/>
        <v>12</v>
      </c>
      <c r="W31" s="54" t="s">
        <v>95</v>
      </c>
      <c r="X31" s="68" t="s">
        <v>95</v>
      </c>
    </row>
    <row r="32" spans="1:24" x14ac:dyDescent="0.3">
      <c r="A32" s="69" t="s">
        <v>40</v>
      </c>
      <c r="B32" s="50">
        <v>11</v>
      </c>
      <c r="C32" s="65">
        <v>0.29166666666666702</v>
      </c>
      <c r="D32" s="66">
        <v>0.60525462962962961</v>
      </c>
      <c r="E32" s="54">
        <f t="shared" si="7"/>
        <v>0.3135879629629626</v>
      </c>
      <c r="F32" s="54">
        <v>4.1666666666666664E-2</v>
      </c>
      <c r="G32" s="54">
        <f t="shared" si="8"/>
        <v>0.35525462962962928</v>
      </c>
      <c r="H32" s="67"/>
      <c r="I32" s="57"/>
      <c r="J32" s="57">
        <f t="shared" si="9"/>
        <v>0</v>
      </c>
      <c r="K32" s="57" t="s">
        <v>93</v>
      </c>
      <c r="L32" s="51">
        <v>0.35416666666666702</v>
      </c>
      <c r="M32" s="70" t="s">
        <v>93</v>
      </c>
      <c r="N32" s="59" t="e">
        <f t="shared" si="10"/>
        <v>#VALUE!</v>
      </c>
      <c r="O32" s="54"/>
      <c r="P32" s="60"/>
      <c r="Q32" s="60" t="e">
        <f t="shared" si="11"/>
        <v>#VALUE!</v>
      </c>
      <c r="R32" s="61"/>
      <c r="S32" s="61"/>
      <c r="T32" s="61">
        <f t="shared" si="12"/>
        <v>0</v>
      </c>
      <c r="U32" s="61"/>
      <c r="V32" s="63">
        <f t="shared" si="13"/>
        <v>0</v>
      </c>
      <c r="W32" s="54" t="s">
        <v>93</v>
      </c>
      <c r="X32" s="68" t="s">
        <v>93</v>
      </c>
    </row>
    <row r="33" spans="1:24" ht="19.5" thickBot="1" x14ac:dyDescent="0.35">
      <c r="A33" s="69" t="s">
        <v>49</v>
      </c>
      <c r="B33" s="50">
        <v>26</v>
      </c>
      <c r="C33" s="65">
        <v>0.29166666666666702</v>
      </c>
      <c r="D33" s="66" t="s">
        <v>95</v>
      </c>
      <c r="E33" s="54" t="s">
        <v>95</v>
      </c>
      <c r="F33" s="54"/>
      <c r="G33" s="54" t="s">
        <v>95</v>
      </c>
      <c r="H33" s="67"/>
      <c r="I33" s="57"/>
      <c r="J33" s="57">
        <f t="shared" si="9"/>
        <v>0</v>
      </c>
      <c r="K33" s="57" t="s">
        <v>95</v>
      </c>
      <c r="L33" s="51">
        <v>0.35416666666666702</v>
      </c>
      <c r="M33" s="70" t="s">
        <v>94</v>
      </c>
      <c r="N33" s="59" t="e">
        <f t="shared" si="10"/>
        <v>#VALUE!</v>
      </c>
      <c r="O33" s="54"/>
      <c r="P33" s="60"/>
      <c r="Q33" s="60" t="e">
        <f t="shared" si="11"/>
        <v>#VALUE!</v>
      </c>
      <c r="R33" s="61"/>
      <c r="S33" s="61"/>
      <c r="T33" s="61">
        <f t="shared" si="12"/>
        <v>0</v>
      </c>
      <c r="U33" s="61"/>
      <c r="V33" s="63">
        <f t="shared" si="13"/>
        <v>0</v>
      </c>
      <c r="W33" s="54" t="s">
        <v>95</v>
      </c>
      <c r="X33" s="68" t="s">
        <v>95</v>
      </c>
    </row>
    <row r="34" spans="1:24" ht="19.5" thickBot="1" x14ac:dyDescent="0.35">
      <c r="A34" s="84" t="s">
        <v>27</v>
      </c>
      <c r="B34" s="85" t="s">
        <v>28</v>
      </c>
      <c r="C34" s="20" t="s">
        <v>3</v>
      </c>
      <c r="D34" s="20" t="s">
        <v>4</v>
      </c>
      <c r="E34" s="20" t="s">
        <v>5</v>
      </c>
      <c r="F34" s="20" t="s">
        <v>19</v>
      </c>
      <c r="G34" s="20" t="s">
        <v>22</v>
      </c>
      <c r="H34" s="20" t="s">
        <v>6</v>
      </c>
      <c r="I34" s="21" t="s">
        <v>20</v>
      </c>
      <c r="J34" s="21" t="s">
        <v>21</v>
      </c>
      <c r="K34" s="21" t="s">
        <v>7</v>
      </c>
      <c r="L34" s="22" t="s">
        <v>8</v>
      </c>
      <c r="M34" s="20" t="s">
        <v>9</v>
      </c>
      <c r="N34" s="20" t="s">
        <v>10</v>
      </c>
      <c r="O34" s="21" t="s">
        <v>19</v>
      </c>
      <c r="P34" s="21" t="s">
        <v>83</v>
      </c>
      <c r="Q34" s="21" t="s">
        <v>23</v>
      </c>
      <c r="R34" s="21" t="s">
        <v>15</v>
      </c>
      <c r="S34" s="41" t="s">
        <v>20</v>
      </c>
      <c r="T34" s="21" t="s">
        <v>24</v>
      </c>
      <c r="U34" s="42" t="s">
        <v>11</v>
      </c>
      <c r="V34" s="22" t="s">
        <v>12</v>
      </c>
      <c r="W34" s="23" t="s">
        <v>13</v>
      </c>
      <c r="X34" s="24" t="s">
        <v>14</v>
      </c>
    </row>
    <row r="35" spans="1:24" x14ac:dyDescent="0.3">
      <c r="A35" s="82" t="s">
        <v>92</v>
      </c>
      <c r="B35" s="82">
        <v>5</v>
      </c>
      <c r="C35" s="83">
        <v>0.29166666666666669</v>
      </c>
      <c r="D35" s="26">
        <v>0.55041666666666667</v>
      </c>
      <c r="E35" s="27">
        <f>D35-C35</f>
        <v>0.25874999999999998</v>
      </c>
      <c r="F35" s="27">
        <v>4.1666666666666664E-2</v>
      </c>
      <c r="G35" s="27">
        <f>E35+F35</f>
        <v>0.30041666666666667</v>
      </c>
      <c r="H35" s="28">
        <v>14</v>
      </c>
      <c r="I35" s="36"/>
      <c r="J35" s="36">
        <f>H35-I35</f>
        <v>14</v>
      </c>
      <c r="K35" s="29">
        <v>1</v>
      </c>
      <c r="L35" s="25">
        <v>0.35416666666666669</v>
      </c>
      <c r="M35" s="26">
        <v>0.58295138888888887</v>
      </c>
      <c r="N35" s="30">
        <f>M35-L35</f>
        <v>0.22878472222222218</v>
      </c>
      <c r="O35" s="38"/>
      <c r="P35" s="38"/>
      <c r="Q35" s="38">
        <f>N35+O35-P35</f>
        <v>0.22878472222222218</v>
      </c>
      <c r="R35" s="31">
        <v>23</v>
      </c>
      <c r="S35" s="31"/>
      <c r="T35" s="31">
        <f>R35-S35</f>
        <v>23</v>
      </c>
      <c r="U35" s="32"/>
      <c r="V35" s="28">
        <f>T35+J35</f>
        <v>37</v>
      </c>
      <c r="W35" s="26">
        <f>Q35+G35</f>
        <v>0.5292013888888889</v>
      </c>
      <c r="X35" s="33">
        <v>1</v>
      </c>
    </row>
    <row r="36" spans="1:24" x14ac:dyDescent="0.3">
      <c r="A36" s="48" t="s">
        <v>90</v>
      </c>
      <c r="B36" s="71">
        <v>65</v>
      </c>
      <c r="C36" s="83">
        <v>0.29166666666666669</v>
      </c>
      <c r="D36" s="26">
        <v>0.58217592592592593</v>
      </c>
      <c r="E36" s="27">
        <f>D36-C36</f>
        <v>0.29050925925925924</v>
      </c>
      <c r="F36" s="27"/>
      <c r="G36" s="27">
        <f>E36+F36</f>
        <v>0.29050925925925924</v>
      </c>
      <c r="H36" s="28">
        <v>14</v>
      </c>
      <c r="I36" s="36"/>
      <c r="J36" s="36">
        <f>H36-I36</f>
        <v>14</v>
      </c>
      <c r="K36" s="29">
        <v>2</v>
      </c>
      <c r="L36" s="25">
        <v>0.35416666666666669</v>
      </c>
      <c r="M36" s="26">
        <v>0.60828703703703701</v>
      </c>
      <c r="N36" s="30">
        <f>M36-L36</f>
        <v>0.25412037037037033</v>
      </c>
      <c r="O36" s="38"/>
      <c r="P36" s="38"/>
      <c r="Q36" s="38">
        <f>N36+O36-P36</f>
        <v>0.25412037037037033</v>
      </c>
      <c r="R36" s="31">
        <v>23</v>
      </c>
      <c r="S36" s="31"/>
      <c r="T36" s="31">
        <f>R36-S36</f>
        <v>23</v>
      </c>
      <c r="U36" s="32"/>
      <c r="V36" s="28">
        <f>T36+J36</f>
        <v>37</v>
      </c>
      <c r="W36" s="26">
        <f>Q36+G36</f>
        <v>0.54462962962962957</v>
      </c>
      <c r="X36" s="33">
        <v>2</v>
      </c>
    </row>
    <row r="37" spans="1:24" x14ac:dyDescent="0.3">
      <c r="A37" s="48" t="s">
        <v>59</v>
      </c>
      <c r="B37" s="71">
        <v>34</v>
      </c>
      <c r="C37" s="26">
        <v>0.29166666666666669</v>
      </c>
      <c r="D37" s="26">
        <v>0.62565972222222221</v>
      </c>
      <c r="E37" s="27">
        <f>D37-C37</f>
        <v>0.33399305555555553</v>
      </c>
      <c r="F37" s="27"/>
      <c r="G37" s="27">
        <f>E37+F37</f>
        <v>0.33399305555555553</v>
      </c>
      <c r="H37" s="28">
        <v>14</v>
      </c>
      <c r="I37" s="36"/>
      <c r="J37" s="36">
        <f>H37-I37</f>
        <v>14</v>
      </c>
      <c r="K37" s="29">
        <v>4</v>
      </c>
      <c r="L37" s="25">
        <v>0.35416666666666669</v>
      </c>
      <c r="M37" s="26">
        <v>0.61443287037037042</v>
      </c>
      <c r="N37" s="30">
        <f>M37-L37</f>
        <v>0.26026620370370374</v>
      </c>
      <c r="O37" s="38"/>
      <c r="P37" s="38"/>
      <c r="Q37" s="38">
        <f>N37+O37-P37</f>
        <v>0.26026620370370374</v>
      </c>
      <c r="R37" s="31">
        <v>23</v>
      </c>
      <c r="S37" s="31"/>
      <c r="T37" s="31">
        <f>R37-S37</f>
        <v>23</v>
      </c>
      <c r="U37" s="32"/>
      <c r="V37" s="28">
        <f>T37+J37</f>
        <v>37</v>
      </c>
      <c r="W37" s="26">
        <f>Q37+G37</f>
        <v>0.59425925925925926</v>
      </c>
      <c r="X37" s="33">
        <v>3</v>
      </c>
    </row>
    <row r="38" spans="1:24" x14ac:dyDescent="0.3">
      <c r="A38" s="48" t="s">
        <v>72</v>
      </c>
      <c r="B38" s="71">
        <v>50</v>
      </c>
      <c r="C38" s="26">
        <v>0.29166666666666702</v>
      </c>
      <c r="D38" s="26">
        <v>0.62224537037037042</v>
      </c>
      <c r="E38" s="27">
        <f>D38-C38</f>
        <v>0.3305787037037034</v>
      </c>
      <c r="F38" s="27"/>
      <c r="G38" s="27">
        <f>E38+F38</f>
        <v>0.3305787037037034</v>
      </c>
      <c r="H38" s="28">
        <v>14</v>
      </c>
      <c r="I38" s="36"/>
      <c r="J38" s="36">
        <f>H38-I38</f>
        <v>14</v>
      </c>
      <c r="K38" s="29">
        <v>3</v>
      </c>
      <c r="L38" s="25">
        <v>0.35416666666666669</v>
      </c>
      <c r="M38" s="26">
        <v>0.64368055555555559</v>
      </c>
      <c r="N38" s="30">
        <f>M38-L38</f>
        <v>0.2895138888888889</v>
      </c>
      <c r="O38" s="38"/>
      <c r="P38" s="38"/>
      <c r="Q38" s="38">
        <f>N38+O38-P38</f>
        <v>0.2895138888888889</v>
      </c>
      <c r="R38" s="31">
        <v>23</v>
      </c>
      <c r="S38" s="31"/>
      <c r="T38" s="31">
        <f>R38-S38</f>
        <v>23</v>
      </c>
      <c r="U38" s="32"/>
      <c r="V38" s="28">
        <f>T38+J38</f>
        <v>37</v>
      </c>
      <c r="W38" s="26">
        <f>Q38+G38</f>
        <v>0.62009259259259231</v>
      </c>
      <c r="X38" s="33">
        <v>4</v>
      </c>
    </row>
    <row r="39" spans="1:24" x14ac:dyDescent="0.3">
      <c r="A39" s="48" t="s">
        <v>63</v>
      </c>
      <c r="B39" s="71">
        <v>39</v>
      </c>
      <c r="C39" s="26">
        <v>0.29166666666666669</v>
      </c>
      <c r="D39" s="26">
        <v>0.62834490740740734</v>
      </c>
      <c r="E39" s="27">
        <f>D39-C39</f>
        <v>0.33667824074074065</v>
      </c>
      <c r="F39" s="27"/>
      <c r="G39" s="27">
        <f>E39+F39</f>
        <v>0.33667824074074065</v>
      </c>
      <c r="H39" s="28">
        <v>14</v>
      </c>
      <c r="I39" s="36"/>
      <c r="J39" s="36">
        <f>H39-I39</f>
        <v>14</v>
      </c>
      <c r="K39" s="29">
        <v>6</v>
      </c>
      <c r="L39" s="25">
        <v>0.35416666666666669</v>
      </c>
      <c r="M39" s="26">
        <v>0.67359953703703701</v>
      </c>
      <c r="N39" s="30">
        <f>M39-L39</f>
        <v>0.31943287037037033</v>
      </c>
      <c r="O39" s="38"/>
      <c r="P39" s="38"/>
      <c r="Q39" s="38">
        <f>N39+O39-P39</f>
        <v>0.31943287037037033</v>
      </c>
      <c r="R39" s="31">
        <v>23</v>
      </c>
      <c r="S39" s="31"/>
      <c r="T39" s="31">
        <f>R39-S39</f>
        <v>23</v>
      </c>
      <c r="U39" s="32"/>
      <c r="V39" s="28">
        <f>T39+J39</f>
        <v>37</v>
      </c>
      <c r="W39" s="26">
        <f>Q39+G39</f>
        <v>0.65611111111111098</v>
      </c>
      <c r="X39" s="33">
        <v>5</v>
      </c>
    </row>
    <row r="40" spans="1:24" x14ac:dyDescent="0.3">
      <c r="A40" s="48" t="s">
        <v>56</v>
      </c>
      <c r="B40" s="71">
        <v>31</v>
      </c>
      <c r="C40" s="26">
        <v>0.29166666666666669</v>
      </c>
      <c r="D40" s="26">
        <v>0.62657407407407406</v>
      </c>
      <c r="E40" s="27">
        <f>D40-C40</f>
        <v>0.33490740740740738</v>
      </c>
      <c r="F40" s="27"/>
      <c r="G40" s="27">
        <f>E40+F40</f>
        <v>0.33490740740740738</v>
      </c>
      <c r="H40" s="28">
        <v>14</v>
      </c>
      <c r="I40" s="36"/>
      <c r="J40" s="36">
        <f>H40-I40</f>
        <v>14</v>
      </c>
      <c r="K40" s="29">
        <v>5</v>
      </c>
      <c r="L40" s="25">
        <v>0.35416666666666669</v>
      </c>
      <c r="M40" s="26">
        <v>0.67700231481481488</v>
      </c>
      <c r="N40" s="30">
        <f>M40-L40</f>
        <v>0.32283564814814819</v>
      </c>
      <c r="O40" s="38"/>
      <c r="P40" s="38"/>
      <c r="Q40" s="38">
        <f>N40+O40-P40</f>
        <v>0.32283564814814819</v>
      </c>
      <c r="R40" s="31">
        <v>23</v>
      </c>
      <c r="S40" s="31"/>
      <c r="T40" s="31">
        <f>R40-S40</f>
        <v>23</v>
      </c>
      <c r="U40" s="32"/>
      <c r="V40" s="28">
        <f>T40+J40</f>
        <v>37</v>
      </c>
      <c r="W40" s="26">
        <f>Q40+G40</f>
        <v>0.65774305555555557</v>
      </c>
      <c r="X40" s="33">
        <v>6</v>
      </c>
    </row>
    <row r="41" spans="1:24" ht="18.75" customHeight="1" x14ac:dyDescent="0.3">
      <c r="A41" s="48" t="s">
        <v>87</v>
      </c>
      <c r="B41" s="71">
        <v>37</v>
      </c>
      <c r="C41" s="26">
        <v>0.29166666666666669</v>
      </c>
      <c r="D41" s="26">
        <v>0.63224537037037043</v>
      </c>
      <c r="E41" s="27">
        <f>D41-C41</f>
        <v>0.34057870370370374</v>
      </c>
      <c r="F41" s="27"/>
      <c r="G41" s="27">
        <f>E41+F41</f>
        <v>0.34057870370370374</v>
      </c>
      <c r="H41" s="28">
        <v>14</v>
      </c>
      <c r="I41" s="36"/>
      <c r="J41" s="36">
        <f>H41-I41</f>
        <v>14</v>
      </c>
      <c r="K41" s="29">
        <v>7</v>
      </c>
      <c r="L41" s="25">
        <v>0.35416666666666669</v>
      </c>
      <c r="M41" s="26">
        <v>0.68103009259259262</v>
      </c>
      <c r="N41" s="30">
        <f>M41-L41</f>
        <v>0.32686342592592593</v>
      </c>
      <c r="O41" s="38"/>
      <c r="P41" s="38"/>
      <c r="Q41" s="38">
        <f>N41+O41-P41</f>
        <v>0.32686342592592593</v>
      </c>
      <c r="R41" s="31">
        <v>23</v>
      </c>
      <c r="S41" s="31"/>
      <c r="T41" s="31">
        <f>R41-S41</f>
        <v>23</v>
      </c>
      <c r="U41" s="32"/>
      <c r="V41" s="28">
        <f>T41+J41</f>
        <v>37</v>
      </c>
      <c r="W41" s="26">
        <f>Q41+G41</f>
        <v>0.66744212962962968</v>
      </c>
      <c r="X41" s="33">
        <v>7</v>
      </c>
    </row>
    <row r="42" spans="1:24" x14ac:dyDescent="0.3">
      <c r="A42" s="49" t="s">
        <v>82</v>
      </c>
      <c r="B42" s="81">
        <v>23</v>
      </c>
      <c r="C42" s="26">
        <v>0.29166666666666669</v>
      </c>
      <c r="D42" s="26">
        <v>0.63645833333333335</v>
      </c>
      <c r="E42" s="27">
        <f>D42-C42</f>
        <v>0.34479166666666666</v>
      </c>
      <c r="F42" s="27"/>
      <c r="G42" s="27">
        <f>E42+F42</f>
        <v>0.34479166666666666</v>
      </c>
      <c r="H42" s="28">
        <v>14</v>
      </c>
      <c r="I42" s="36"/>
      <c r="J42" s="36">
        <f>H42-I42</f>
        <v>14</v>
      </c>
      <c r="K42" s="29">
        <v>8</v>
      </c>
      <c r="L42" s="25">
        <v>0.35416666666666669</v>
      </c>
      <c r="M42" s="26">
        <v>0.67932870370370368</v>
      </c>
      <c r="N42" s="30">
        <f>M42-L42</f>
        <v>0.325162037037037</v>
      </c>
      <c r="O42" s="38"/>
      <c r="P42" s="38"/>
      <c r="Q42" s="38">
        <f>N42+O42-P42</f>
        <v>0.325162037037037</v>
      </c>
      <c r="R42" s="31">
        <v>23</v>
      </c>
      <c r="S42" s="31"/>
      <c r="T42" s="31">
        <f>R42-S42</f>
        <v>23</v>
      </c>
      <c r="U42" s="32"/>
      <c r="V42" s="28">
        <f>T42+J42</f>
        <v>37</v>
      </c>
      <c r="W42" s="26">
        <f>Q42+G42</f>
        <v>0.66995370370370366</v>
      </c>
      <c r="X42" s="33">
        <v>8</v>
      </c>
    </row>
    <row r="43" spans="1:24" x14ac:dyDescent="0.3">
      <c r="A43" s="48" t="s">
        <v>71</v>
      </c>
      <c r="B43" s="71">
        <v>49</v>
      </c>
      <c r="C43" s="26">
        <v>0.29166666666666669</v>
      </c>
      <c r="D43" s="26">
        <v>0.6388773148148148</v>
      </c>
      <c r="E43" s="27">
        <f>D43-C43</f>
        <v>0.34721064814814812</v>
      </c>
      <c r="F43" s="27"/>
      <c r="G43" s="27">
        <f>E43+F43</f>
        <v>0.34721064814814812</v>
      </c>
      <c r="H43" s="28">
        <v>14</v>
      </c>
      <c r="I43" s="36"/>
      <c r="J43" s="36">
        <f>H43-I43</f>
        <v>14</v>
      </c>
      <c r="K43" s="29">
        <v>9</v>
      </c>
      <c r="L43" s="25">
        <v>0.35416666666666669</v>
      </c>
      <c r="M43" s="26">
        <v>0.67915509259259255</v>
      </c>
      <c r="N43" s="30">
        <f>M43-L43</f>
        <v>0.32498842592592586</v>
      </c>
      <c r="O43" s="38"/>
      <c r="P43" s="38"/>
      <c r="Q43" s="38">
        <f>N43+O43-P43</f>
        <v>0.32498842592592586</v>
      </c>
      <c r="R43" s="31">
        <v>23</v>
      </c>
      <c r="S43" s="31"/>
      <c r="T43" s="31">
        <f>R43-S43</f>
        <v>23</v>
      </c>
      <c r="U43" s="32"/>
      <c r="V43" s="28">
        <f>T43+J43</f>
        <v>37</v>
      </c>
      <c r="W43" s="26">
        <f>Q43+G43</f>
        <v>0.67219907407407398</v>
      </c>
      <c r="X43" s="33">
        <v>9</v>
      </c>
    </row>
    <row r="44" spans="1:24" x14ac:dyDescent="0.3">
      <c r="A44" s="48" t="s">
        <v>74</v>
      </c>
      <c r="B44" s="71">
        <v>54</v>
      </c>
      <c r="C44" s="26">
        <v>0.29166666666666702</v>
      </c>
      <c r="D44" s="26">
        <v>0.64954861111111117</v>
      </c>
      <c r="E44" s="27">
        <f>D44-C44</f>
        <v>0.35788194444444416</v>
      </c>
      <c r="F44" s="27"/>
      <c r="G44" s="27">
        <f>E44+F44</f>
        <v>0.35788194444444416</v>
      </c>
      <c r="H44" s="28">
        <v>14</v>
      </c>
      <c r="I44" s="36"/>
      <c r="J44" s="36">
        <f>H44-I44</f>
        <v>14</v>
      </c>
      <c r="K44" s="29">
        <v>10</v>
      </c>
      <c r="L44" s="25">
        <v>0.35416666666666669</v>
      </c>
      <c r="M44" s="26">
        <v>0.68133101851851852</v>
      </c>
      <c r="N44" s="30">
        <f>M44-L44</f>
        <v>0.32716435185185183</v>
      </c>
      <c r="O44" s="38"/>
      <c r="P44" s="38"/>
      <c r="Q44" s="38">
        <f>N44+O44-P44</f>
        <v>0.32716435185185183</v>
      </c>
      <c r="R44" s="31">
        <v>23</v>
      </c>
      <c r="S44" s="31"/>
      <c r="T44" s="31">
        <f>R44-S44</f>
        <v>23</v>
      </c>
      <c r="U44" s="32"/>
      <c r="V44" s="28">
        <f>T44+J44</f>
        <v>37</v>
      </c>
      <c r="W44" s="26">
        <f>Q44+G44</f>
        <v>0.68504629629629599</v>
      </c>
      <c r="X44" s="33">
        <v>10</v>
      </c>
    </row>
    <row r="45" spans="1:24" x14ac:dyDescent="0.3">
      <c r="A45" s="48" t="s">
        <v>77</v>
      </c>
      <c r="B45" s="71">
        <v>57</v>
      </c>
      <c r="C45" s="26">
        <v>0.29166666666666702</v>
      </c>
      <c r="D45" s="26">
        <v>0.64965277777777775</v>
      </c>
      <c r="E45" s="27">
        <f>D45-C45</f>
        <v>0.35798611111111073</v>
      </c>
      <c r="F45" s="27"/>
      <c r="G45" s="27">
        <f>E45+F45</f>
        <v>0.35798611111111073</v>
      </c>
      <c r="H45" s="28">
        <v>14</v>
      </c>
      <c r="I45" s="36"/>
      <c r="J45" s="36">
        <f>H45-I45</f>
        <v>14</v>
      </c>
      <c r="K45" s="29">
        <v>11</v>
      </c>
      <c r="L45" s="25">
        <v>0.35416666666666669</v>
      </c>
      <c r="M45" s="26">
        <v>0.68700231481481477</v>
      </c>
      <c r="N45" s="30">
        <f>M45-L45</f>
        <v>0.33283564814814809</v>
      </c>
      <c r="O45" s="38"/>
      <c r="P45" s="38"/>
      <c r="Q45" s="38">
        <f>N45+O45-P45</f>
        <v>0.33283564814814809</v>
      </c>
      <c r="R45" s="31">
        <v>23</v>
      </c>
      <c r="S45" s="31"/>
      <c r="T45" s="31">
        <f>R45-S45</f>
        <v>23</v>
      </c>
      <c r="U45" s="32"/>
      <c r="V45" s="28">
        <f>T45+J45</f>
        <v>37</v>
      </c>
      <c r="W45" s="26">
        <f>Q45+G45</f>
        <v>0.69082175925925882</v>
      </c>
      <c r="X45" s="33">
        <v>11</v>
      </c>
    </row>
    <row r="46" spans="1:24" x14ac:dyDescent="0.3">
      <c r="A46" s="48" t="s">
        <v>65</v>
      </c>
      <c r="B46" s="71">
        <v>41</v>
      </c>
      <c r="C46" s="26">
        <v>0.29166666666666669</v>
      </c>
      <c r="D46" s="26">
        <v>0.65</v>
      </c>
      <c r="E46" s="27">
        <f>D46-C46</f>
        <v>0.35833333333333334</v>
      </c>
      <c r="F46" s="27"/>
      <c r="G46" s="27">
        <f>E46+F46</f>
        <v>0.35833333333333334</v>
      </c>
      <c r="H46" s="28">
        <v>14</v>
      </c>
      <c r="I46" s="36"/>
      <c r="J46" s="36">
        <f>H46-I46</f>
        <v>14</v>
      </c>
      <c r="K46" s="29">
        <v>12</v>
      </c>
      <c r="L46" s="25">
        <v>0.35416666666666669</v>
      </c>
      <c r="M46" s="26">
        <v>0.68688657407407405</v>
      </c>
      <c r="N46" s="30">
        <f>M46-L46</f>
        <v>0.33271990740740737</v>
      </c>
      <c r="O46" s="38"/>
      <c r="P46" s="38"/>
      <c r="Q46" s="38">
        <f>N46+O46-P46</f>
        <v>0.33271990740740737</v>
      </c>
      <c r="R46" s="31">
        <v>23</v>
      </c>
      <c r="S46" s="31"/>
      <c r="T46" s="31">
        <f>R46-S46</f>
        <v>23</v>
      </c>
      <c r="U46" s="32"/>
      <c r="V46" s="28">
        <f>T46+J46</f>
        <v>37</v>
      </c>
      <c r="W46" s="26">
        <f>Q46+G46</f>
        <v>0.6910532407407407</v>
      </c>
      <c r="X46" s="33">
        <v>12</v>
      </c>
    </row>
    <row r="47" spans="1:24" x14ac:dyDescent="0.3">
      <c r="A47" s="48" t="s">
        <v>70</v>
      </c>
      <c r="B47" s="71">
        <v>48</v>
      </c>
      <c r="C47" s="26">
        <v>0.29166666666666669</v>
      </c>
      <c r="D47" s="26">
        <v>0.6653472222222222</v>
      </c>
      <c r="E47" s="27">
        <f>D47-C47</f>
        <v>0.37368055555555552</v>
      </c>
      <c r="F47" s="27"/>
      <c r="G47" s="27">
        <f>E47+F47</f>
        <v>0.37368055555555552</v>
      </c>
      <c r="H47" s="28">
        <v>14</v>
      </c>
      <c r="I47" s="36"/>
      <c r="J47" s="36">
        <f>H47-I47</f>
        <v>14</v>
      </c>
      <c r="K47" s="29">
        <v>13</v>
      </c>
      <c r="L47" s="25">
        <v>0.35416666666666669</v>
      </c>
      <c r="M47" s="26">
        <v>0.7235300925925926</v>
      </c>
      <c r="N47" s="30">
        <f>M47-L47</f>
        <v>0.36936342592592591</v>
      </c>
      <c r="O47" s="38"/>
      <c r="P47" s="38"/>
      <c r="Q47" s="38">
        <f>N47+O47-P47</f>
        <v>0.36936342592592591</v>
      </c>
      <c r="R47" s="31">
        <v>23</v>
      </c>
      <c r="S47" s="31"/>
      <c r="T47" s="31">
        <f>R47-S47</f>
        <v>23</v>
      </c>
      <c r="U47" s="32"/>
      <c r="V47" s="28">
        <f>T47+J47</f>
        <v>37</v>
      </c>
      <c r="W47" s="26">
        <f>Q47+G47</f>
        <v>0.74304398148148143</v>
      </c>
      <c r="X47" s="33">
        <v>13</v>
      </c>
    </row>
    <row r="48" spans="1:24" x14ac:dyDescent="0.3">
      <c r="A48" s="48" t="s">
        <v>79</v>
      </c>
      <c r="B48" s="71">
        <v>60</v>
      </c>
      <c r="C48" s="26">
        <v>0.29166666666666702</v>
      </c>
      <c r="D48" s="26">
        <v>0.70238425925925929</v>
      </c>
      <c r="E48" s="27">
        <f>D48-C48</f>
        <v>0.41071759259259227</v>
      </c>
      <c r="F48" s="27"/>
      <c r="G48" s="27">
        <f>E48+F48</f>
        <v>0.41071759259259227</v>
      </c>
      <c r="H48" s="28">
        <v>14</v>
      </c>
      <c r="I48" s="36"/>
      <c r="J48" s="36">
        <f>H48-I48</f>
        <v>14</v>
      </c>
      <c r="K48" s="29">
        <v>19</v>
      </c>
      <c r="L48" s="25">
        <v>0.35416666666666669</v>
      </c>
      <c r="M48" s="26">
        <v>0.72312500000000002</v>
      </c>
      <c r="N48" s="30">
        <f>M48-L48</f>
        <v>0.36895833333333333</v>
      </c>
      <c r="O48" s="38"/>
      <c r="P48" s="38"/>
      <c r="Q48" s="38">
        <f>N48+O48-P48</f>
        <v>0.36895833333333333</v>
      </c>
      <c r="R48" s="31">
        <v>23</v>
      </c>
      <c r="S48" s="31"/>
      <c r="T48" s="31">
        <f>R48-S48</f>
        <v>23</v>
      </c>
      <c r="U48" s="32"/>
      <c r="V48" s="28">
        <f>T48+J48</f>
        <v>37</v>
      </c>
      <c r="W48" s="26">
        <f>Q48+G48</f>
        <v>0.77967592592592561</v>
      </c>
      <c r="X48" s="33">
        <v>14</v>
      </c>
    </row>
    <row r="49" spans="1:24" x14ac:dyDescent="0.3">
      <c r="A49" s="48" t="s">
        <v>97</v>
      </c>
      <c r="B49" s="71">
        <v>51</v>
      </c>
      <c r="C49" s="26">
        <v>0.29166666666666702</v>
      </c>
      <c r="D49" s="26">
        <v>0.68686342592592586</v>
      </c>
      <c r="E49" s="27">
        <f>D49-C49</f>
        <v>0.39519675925925885</v>
      </c>
      <c r="F49" s="27"/>
      <c r="G49" s="27">
        <f>E49+F49</f>
        <v>0.39519675925925885</v>
      </c>
      <c r="H49" s="28">
        <v>14</v>
      </c>
      <c r="I49" s="36"/>
      <c r="J49" s="36">
        <f>H49-I49</f>
        <v>14</v>
      </c>
      <c r="K49" s="29">
        <v>14</v>
      </c>
      <c r="L49" s="25">
        <v>0.35416666666666669</v>
      </c>
      <c r="M49" s="26">
        <v>0.67857638888888883</v>
      </c>
      <c r="N49" s="30">
        <f>M49-L49</f>
        <v>0.32440972222222214</v>
      </c>
      <c r="O49" s="38"/>
      <c r="P49" s="38"/>
      <c r="Q49" s="38">
        <f>N49+O49-P49</f>
        <v>0.32440972222222214</v>
      </c>
      <c r="R49" s="31">
        <v>22</v>
      </c>
      <c r="S49" s="31"/>
      <c r="T49" s="31">
        <f>R49-S49</f>
        <v>22</v>
      </c>
      <c r="U49" s="32"/>
      <c r="V49" s="28">
        <f>T49+J49</f>
        <v>36</v>
      </c>
      <c r="W49" s="26">
        <f>Q49+G49</f>
        <v>0.71960648148148099</v>
      </c>
      <c r="X49" s="33">
        <v>15</v>
      </c>
    </row>
    <row r="50" spans="1:24" x14ac:dyDescent="0.3">
      <c r="A50" s="48" t="s">
        <v>64</v>
      </c>
      <c r="B50" s="71">
        <v>40</v>
      </c>
      <c r="C50" s="26">
        <v>0.29166666666666669</v>
      </c>
      <c r="D50" s="26">
        <v>0.69712962962962965</v>
      </c>
      <c r="E50" s="27">
        <f>D50-C50</f>
        <v>0.40546296296296297</v>
      </c>
      <c r="F50" s="27"/>
      <c r="G50" s="27">
        <f>E50+F50</f>
        <v>0.40546296296296297</v>
      </c>
      <c r="H50" s="28">
        <v>14</v>
      </c>
      <c r="I50" s="36"/>
      <c r="J50" s="36">
        <f>H50-I50</f>
        <v>14</v>
      </c>
      <c r="K50" s="29">
        <v>18</v>
      </c>
      <c r="L50" s="25">
        <v>0.35416666666666669</v>
      </c>
      <c r="M50" s="26">
        <v>0.68281249999999993</v>
      </c>
      <c r="N50" s="30">
        <f>M50-L50</f>
        <v>0.32864583333333325</v>
      </c>
      <c r="O50" s="38"/>
      <c r="P50" s="38"/>
      <c r="Q50" s="38">
        <f>N50+O50-P50</f>
        <v>0.32864583333333325</v>
      </c>
      <c r="R50" s="31">
        <v>22</v>
      </c>
      <c r="S50" s="31"/>
      <c r="T50" s="31">
        <f>R50-S50</f>
        <v>22</v>
      </c>
      <c r="U50" s="32"/>
      <c r="V50" s="28">
        <f>T50+J50</f>
        <v>36</v>
      </c>
      <c r="W50" s="26">
        <f>Q50+G50</f>
        <v>0.73410879629629622</v>
      </c>
      <c r="X50" s="33">
        <v>16</v>
      </c>
    </row>
    <row r="51" spans="1:24" x14ac:dyDescent="0.3">
      <c r="A51" s="48" t="s">
        <v>78</v>
      </c>
      <c r="B51" s="71">
        <v>58</v>
      </c>
      <c r="C51" s="26">
        <v>0.29166666666666702</v>
      </c>
      <c r="D51" s="26">
        <v>0.70619212962962974</v>
      </c>
      <c r="E51" s="27">
        <f>D51-C51</f>
        <v>0.41452546296296272</v>
      </c>
      <c r="F51" s="27"/>
      <c r="G51" s="27">
        <f>E51+F51</f>
        <v>0.41452546296296272</v>
      </c>
      <c r="H51" s="28">
        <v>13</v>
      </c>
      <c r="I51" s="36"/>
      <c r="J51" s="36">
        <f>H51-I51</f>
        <v>13</v>
      </c>
      <c r="K51" s="29">
        <v>23</v>
      </c>
      <c r="L51" s="25">
        <v>0.35416666666666702</v>
      </c>
      <c r="M51" s="26">
        <v>0.71913194444444439</v>
      </c>
      <c r="N51" s="30">
        <f>M51-L51</f>
        <v>0.36496527777777737</v>
      </c>
      <c r="O51" s="38"/>
      <c r="P51" s="38"/>
      <c r="Q51" s="38">
        <f>N51+O51-P51</f>
        <v>0.36496527777777737</v>
      </c>
      <c r="R51" s="31">
        <v>21</v>
      </c>
      <c r="S51" s="31"/>
      <c r="T51" s="31">
        <f>R51-S51</f>
        <v>21</v>
      </c>
      <c r="U51" s="32"/>
      <c r="V51" s="28">
        <f>T51+J51</f>
        <v>34</v>
      </c>
      <c r="W51" s="26">
        <f>Q51+G51</f>
        <v>0.7794907407407401</v>
      </c>
      <c r="X51" s="33">
        <v>17</v>
      </c>
    </row>
    <row r="52" spans="1:24" x14ac:dyDescent="0.3">
      <c r="A52" s="48" t="s">
        <v>69</v>
      </c>
      <c r="B52" s="71">
        <v>47</v>
      </c>
      <c r="C52" s="26">
        <v>0.29166666666666669</v>
      </c>
      <c r="D52" s="26">
        <v>0.72665509259259264</v>
      </c>
      <c r="E52" s="27">
        <f>D52-C52</f>
        <v>0.43498842592592596</v>
      </c>
      <c r="F52" s="27"/>
      <c r="G52" s="27">
        <f>E52+F52</f>
        <v>0.43498842592592596</v>
      </c>
      <c r="H52" s="28">
        <v>14</v>
      </c>
      <c r="I52" s="36"/>
      <c r="J52" s="36">
        <f>H52-I52</f>
        <v>14</v>
      </c>
      <c r="K52" s="29">
        <v>20</v>
      </c>
      <c r="L52" s="25">
        <v>0.35416666666666669</v>
      </c>
      <c r="M52" s="26">
        <v>0.74173611111111104</v>
      </c>
      <c r="N52" s="30">
        <f>M52-L52</f>
        <v>0.38756944444444436</v>
      </c>
      <c r="O52" s="38"/>
      <c r="P52" s="38"/>
      <c r="Q52" s="38">
        <f>N52+O52-P52</f>
        <v>0.38756944444444436</v>
      </c>
      <c r="R52" s="31">
        <v>20</v>
      </c>
      <c r="S52" s="31"/>
      <c r="T52" s="31">
        <f>R52-S52</f>
        <v>20</v>
      </c>
      <c r="U52" s="32"/>
      <c r="V52" s="28">
        <f>T52+J52</f>
        <v>34</v>
      </c>
      <c r="W52" s="26">
        <f>Q52+G52</f>
        <v>0.82255787037037031</v>
      </c>
      <c r="X52" s="33">
        <v>18</v>
      </c>
    </row>
    <row r="53" spans="1:24" x14ac:dyDescent="0.3">
      <c r="A53" s="48" t="s">
        <v>67</v>
      </c>
      <c r="B53" s="71">
        <v>45</v>
      </c>
      <c r="C53" s="26">
        <v>0.29166666666666669</v>
      </c>
      <c r="D53" s="26">
        <v>0.6871990740740741</v>
      </c>
      <c r="E53" s="27">
        <f>D53-C53</f>
        <v>0.39553240740740742</v>
      </c>
      <c r="F53" s="27"/>
      <c r="G53" s="27">
        <f>E53+F53</f>
        <v>0.39553240740740742</v>
      </c>
      <c r="H53" s="28">
        <v>14</v>
      </c>
      <c r="I53" s="36"/>
      <c r="J53" s="36">
        <f>H53-I53</f>
        <v>14</v>
      </c>
      <c r="K53" s="29">
        <v>15</v>
      </c>
      <c r="L53" s="25">
        <v>0.35416666666666669</v>
      </c>
      <c r="M53" s="26">
        <v>0.68027777777777787</v>
      </c>
      <c r="N53" s="30">
        <f>M53-L53</f>
        <v>0.32611111111111118</v>
      </c>
      <c r="O53" s="38"/>
      <c r="P53" s="38"/>
      <c r="Q53" s="38">
        <f>N53+O53-P53</f>
        <v>0.32611111111111118</v>
      </c>
      <c r="R53" s="31">
        <v>19</v>
      </c>
      <c r="S53" s="31"/>
      <c r="T53" s="31">
        <f>R53-S53</f>
        <v>19</v>
      </c>
      <c r="U53" s="32"/>
      <c r="V53" s="28">
        <f>T53+J53</f>
        <v>33</v>
      </c>
      <c r="W53" s="26">
        <f>Q53+G53</f>
        <v>0.7216435185185186</v>
      </c>
      <c r="X53" s="33">
        <v>19</v>
      </c>
    </row>
    <row r="54" spans="1:24" x14ac:dyDescent="0.3">
      <c r="A54" s="48" t="s">
        <v>55</v>
      </c>
      <c r="B54" s="71">
        <v>30</v>
      </c>
      <c r="C54" s="26">
        <v>0.29166666666666669</v>
      </c>
      <c r="D54" s="26">
        <v>0.70055555555555549</v>
      </c>
      <c r="E54" s="27">
        <f>D54-C54</f>
        <v>0.4088888888888888</v>
      </c>
      <c r="F54" s="27"/>
      <c r="G54" s="27">
        <f>E54+F54</f>
        <v>0.4088888888888888</v>
      </c>
      <c r="H54" s="28">
        <v>13</v>
      </c>
      <c r="I54" s="36"/>
      <c r="J54" s="36">
        <f>H54-I54</f>
        <v>13</v>
      </c>
      <c r="K54" s="29">
        <v>22</v>
      </c>
      <c r="L54" s="25">
        <v>0.35416666666666669</v>
      </c>
      <c r="M54" s="26">
        <v>0.70148148148148148</v>
      </c>
      <c r="N54" s="30">
        <f>M54-L54</f>
        <v>0.3473148148148148</v>
      </c>
      <c r="O54" s="38"/>
      <c r="P54" s="38"/>
      <c r="Q54" s="38">
        <f>N54+O54-P54</f>
        <v>0.3473148148148148</v>
      </c>
      <c r="R54" s="31">
        <v>20</v>
      </c>
      <c r="S54" s="31"/>
      <c r="T54" s="31">
        <f>R54-S54</f>
        <v>20</v>
      </c>
      <c r="U54" s="32"/>
      <c r="V54" s="28">
        <f>T54+J54</f>
        <v>33</v>
      </c>
      <c r="W54" s="26">
        <f>Q54+G54</f>
        <v>0.7562037037037036</v>
      </c>
      <c r="X54" s="33">
        <v>20</v>
      </c>
    </row>
    <row r="55" spans="1:24" x14ac:dyDescent="0.3">
      <c r="A55" s="48" t="s">
        <v>57</v>
      </c>
      <c r="B55" s="71">
        <v>32</v>
      </c>
      <c r="C55" s="26">
        <v>0.29166666666666669</v>
      </c>
      <c r="D55" s="26">
        <v>0.66754629629629625</v>
      </c>
      <c r="E55" s="27">
        <f>D55-C55</f>
        <v>0.37587962962962956</v>
      </c>
      <c r="F55" s="27"/>
      <c r="G55" s="27">
        <f>E55+F55</f>
        <v>0.37587962962962956</v>
      </c>
      <c r="H55" s="28">
        <v>11</v>
      </c>
      <c r="I55" s="36"/>
      <c r="J55" s="36">
        <f>H55-I55</f>
        <v>11</v>
      </c>
      <c r="K55" s="29">
        <v>26</v>
      </c>
      <c r="L55" s="25">
        <v>0.35416666666666702</v>
      </c>
      <c r="M55" s="26">
        <v>0.66890046296296291</v>
      </c>
      <c r="N55" s="30">
        <f>M55-L55</f>
        <v>0.31473379629629589</v>
      </c>
      <c r="O55" s="38"/>
      <c r="P55" s="38"/>
      <c r="Q55" s="38">
        <f>N55+O55-P55</f>
        <v>0.31473379629629589</v>
      </c>
      <c r="R55" s="31">
        <v>21</v>
      </c>
      <c r="S55" s="31"/>
      <c r="T55" s="31">
        <f>R55-S55</f>
        <v>21</v>
      </c>
      <c r="U55" s="32"/>
      <c r="V55" s="28">
        <f>T55+J55</f>
        <v>32</v>
      </c>
      <c r="W55" s="26">
        <f>Q55+G55</f>
        <v>0.69061342592592545</v>
      </c>
      <c r="X55" s="33">
        <v>21</v>
      </c>
    </row>
    <row r="56" spans="1:24" x14ac:dyDescent="0.3">
      <c r="A56" s="48" t="s">
        <v>75</v>
      </c>
      <c r="B56" s="71">
        <v>55</v>
      </c>
      <c r="C56" s="26">
        <v>0.29166666666666702</v>
      </c>
      <c r="D56" s="26">
        <v>0.65363425925925933</v>
      </c>
      <c r="E56" s="27">
        <f>D56-C56</f>
        <v>0.36196759259259231</v>
      </c>
      <c r="F56" s="27"/>
      <c r="G56" s="27">
        <f>E56+F56</f>
        <v>0.36196759259259231</v>
      </c>
      <c r="H56" s="28">
        <v>12</v>
      </c>
      <c r="I56" s="36"/>
      <c r="J56" s="36">
        <f>H56-I56</f>
        <v>12</v>
      </c>
      <c r="K56" s="29">
        <v>24</v>
      </c>
      <c r="L56" s="25">
        <v>0.35416666666666702</v>
      </c>
      <c r="M56" s="26">
        <v>0.6846875</v>
      </c>
      <c r="N56" s="30">
        <f>M56-L56</f>
        <v>0.33052083333333299</v>
      </c>
      <c r="O56" s="38"/>
      <c r="P56" s="38"/>
      <c r="Q56" s="38">
        <f>N56+O56-P56</f>
        <v>0.33052083333333299</v>
      </c>
      <c r="R56" s="31">
        <v>19</v>
      </c>
      <c r="S56" s="31"/>
      <c r="T56" s="31">
        <f>R56-S56</f>
        <v>19</v>
      </c>
      <c r="U56" s="32"/>
      <c r="V56" s="28">
        <f>T56+J56</f>
        <v>31</v>
      </c>
      <c r="W56" s="26">
        <f>Q56+G56</f>
        <v>0.6924884259259253</v>
      </c>
      <c r="X56" s="33">
        <v>22</v>
      </c>
    </row>
    <row r="57" spans="1:24" x14ac:dyDescent="0.3">
      <c r="A57" s="48" t="s">
        <v>68</v>
      </c>
      <c r="B57" s="71">
        <v>46</v>
      </c>
      <c r="C57" s="26">
        <v>0.29166666666666669</v>
      </c>
      <c r="D57" s="26">
        <v>0.68765046296296306</v>
      </c>
      <c r="E57" s="27">
        <f>D57-C57</f>
        <v>0.39598379629629638</v>
      </c>
      <c r="F57" s="27"/>
      <c r="G57" s="27">
        <f>E57+F57</f>
        <v>0.39598379629629638</v>
      </c>
      <c r="H57" s="28">
        <v>12</v>
      </c>
      <c r="I57" s="36"/>
      <c r="J57" s="36">
        <f>H57-I57</f>
        <v>12</v>
      </c>
      <c r="K57" s="29">
        <v>25</v>
      </c>
      <c r="L57" s="25">
        <v>0.35416666666666702</v>
      </c>
      <c r="M57" s="26">
        <v>0.69585648148148149</v>
      </c>
      <c r="N57" s="30">
        <f>M57-L57</f>
        <v>0.34168981481481447</v>
      </c>
      <c r="O57" s="38"/>
      <c r="P57" s="38"/>
      <c r="Q57" s="38">
        <f>N57+O57-P57</f>
        <v>0.34168981481481447</v>
      </c>
      <c r="R57" s="31">
        <v>15</v>
      </c>
      <c r="S57" s="31"/>
      <c r="T57" s="31">
        <f>R57-S57</f>
        <v>15</v>
      </c>
      <c r="U57" s="32"/>
      <c r="V57" s="28">
        <f>T57+J57</f>
        <v>27</v>
      </c>
      <c r="W57" s="26">
        <f>Q57+G57</f>
        <v>0.73767361111111085</v>
      </c>
      <c r="X57" s="33">
        <v>23</v>
      </c>
    </row>
    <row r="58" spans="1:24" x14ac:dyDescent="0.3">
      <c r="A58" s="48" t="s">
        <v>81</v>
      </c>
      <c r="B58" s="71">
        <v>62</v>
      </c>
      <c r="C58" s="26">
        <v>0.33333333333333398</v>
      </c>
      <c r="D58" s="26">
        <v>0.72859953703703706</v>
      </c>
      <c r="E58" s="27">
        <f>D58-C58</f>
        <v>0.39526620370370308</v>
      </c>
      <c r="F58" s="27"/>
      <c r="G58" s="27">
        <f>E58+F58</f>
        <v>0.39526620370370308</v>
      </c>
      <c r="H58" s="28">
        <v>13</v>
      </c>
      <c r="I58" s="36"/>
      <c r="J58" s="36">
        <f>H58-I58</f>
        <v>13</v>
      </c>
      <c r="K58" s="29">
        <v>21</v>
      </c>
      <c r="L58" s="25">
        <v>0.35416666666666669</v>
      </c>
      <c r="M58" s="26">
        <v>0.6441782407407407</v>
      </c>
      <c r="N58" s="30">
        <f>M58-L58</f>
        <v>0.29001157407407402</v>
      </c>
      <c r="O58" s="38"/>
      <c r="P58" s="38"/>
      <c r="Q58" s="38">
        <f>N58+O58-P58</f>
        <v>0.29001157407407402</v>
      </c>
      <c r="R58" s="31">
        <v>12</v>
      </c>
      <c r="S58" s="31"/>
      <c r="T58" s="31">
        <f>R58-S58</f>
        <v>12</v>
      </c>
      <c r="U58" s="32"/>
      <c r="V58" s="28">
        <f>T58+J58</f>
        <v>25</v>
      </c>
      <c r="W58" s="26">
        <f>Q58+G58</f>
        <v>0.6852777777777771</v>
      </c>
      <c r="X58" s="33">
        <v>24</v>
      </c>
    </row>
    <row r="59" spans="1:24" x14ac:dyDescent="0.3">
      <c r="A59" s="48" t="s">
        <v>76</v>
      </c>
      <c r="B59" s="71">
        <v>56</v>
      </c>
      <c r="C59" s="26">
        <v>0.29166666666666702</v>
      </c>
      <c r="D59" s="26">
        <v>0.68686342592592586</v>
      </c>
      <c r="E59" s="27">
        <f>D59-C59</f>
        <v>0.39519675925925885</v>
      </c>
      <c r="F59" s="27"/>
      <c r="G59" s="27">
        <f>E59+F59</f>
        <v>0.39519675925925885</v>
      </c>
      <c r="H59" s="28">
        <v>11</v>
      </c>
      <c r="I59" s="36"/>
      <c r="J59" s="36">
        <f>H59-I59</f>
        <v>11</v>
      </c>
      <c r="K59" s="29">
        <v>27</v>
      </c>
      <c r="L59" s="25">
        <v>0.35416666666666702</v>
      </c>
      <c r="M59" s="26">
        <v>0.66407407407407404</v>
      </c>
      <c r="N59" s="30">
        <f>M59-L59</f>
        <v>0.30990740740740702</v>
      </c>
      <c r="O59" s="38"/>
      <c r="P59" s="38"/>
      <c r="Q59" s="38">
        <f>N59+O59-P59</f>
        <v>0.30990740740740702</v>
      </c>
      <c r="R59" s="31">
        <v>13</v>
      </c>
      <c r="S59" s="31"/>
      <c r="T59" s="31">
        <f>R59-S59</f>
        <v>13</v>
      </c>
      <c r="U59" s="32"/>
      <c r="V59" s="28">
        <f>T59+J59</f>
        <v>24</v>
      </c>
      <c r="W59" s="26">
        <f>Q59+G59</f>
        <v>0.70510416666666587</v>
      </c>
      <c r="X59" s="33">
        <v>25</v>
      </c>
    </row>
    <row r="60" spans="1:24" x14ac:dyDescent="0.3">
      <c r="A60" s="48" t="s">
        <v>89</v>
      </c>
      <c r="B60" s="71">
        <v>52</v>
      </c>
      <c r="C60" s="26">
        <v>0.29166666666666702</v>
      </c>
      <c r="D60" s="26">
        <v>0.69226851851851856</v>
      </c>
      <c r="E60" s="27">
        <f>D60-C60</f>
        <v>0.40060185185185154</v>
      </c>
      <c r="F60" s="27"/>
      <c r="G60" s="27">
        <f>E60+F60</f>
        <v>0.40060185185185154</v>
      </c>
      <c r="H60" s="28">
        <v>14</v>
      </c>
      <c r="I60" s="36"/>
      <c r="J60" s="36">
        <f>H60-I60</f>
        <v>14</v>
      </c>
      <c r="K60" s="29">
        <v>16</v>
      </c>
      <c r="L60" s="25">
        <v>0.35416666666666669</v>
      </c>
      <c r="M60" s="26">
        <v>0.66062500000000002</v>
      </c>
      <c r="N60" s="30">
        <f>M60-L60</f>
        <v>0.30645833333333333</v>
      </c>
      <c r="O60" s="38"/>
      <c r="P60" s="38"/>
      <c r="Q60" s="38">
        <f>N60+O60-P60</f>
        <v>0.30645833333333333</v>
      </c>
      <c r="R60" s="31">
        <v>8</v>
      </c>
      <c r="S60" s="31"/>
      <c r="T60" s="31">
        <f>R60-S60</f>
        <v>8</v>
      </c>
      <c r="U60" s="32"/>
      <c r="V60" s="28">
        <f>T60+J60</f>
        <v>22</v>
      </c>
      <c r="W60" s="26">
        <f>Q60+G60</f>
        <v>0.70706018518518488</v>
      </c>
      <c r="X60" s="33">
        <v>26</v>
      </c>
    </row>
    <row r="61" spans="1:24" x14ac:dyDescent="0.3">
      <c r="A61" s="48" t="s">
        <v>62</v>
      </c>
      <c r="B61" s="71">
        <v>38</v>
      </c>
      <c r="C61" s="26">
        <v>0.29166666666666669</v>
      </c>
      <c r="D61" s="26">
        <v>0.68560185185185185</v>
      </c>
      <c r="E61" s="27">
        <f>D61-C61</f>
        <v>0.39393518518518517</v>
      </c>
      <c r="F61" s="27"/>
      <c r="G61" s="27">
        <f>E61+F61</f>
        <v>0.39393518518518517</v>
      </c>
      <c r="H61" s="28">
        <v>10</v>
      </c>
      <c r="I61" s="36"/>
      <c r="J61" s="36">
        <f>H61-I61</f>
        <v>10</v>
      </c>
      <c r="K61" s="29">
        <v>29</v>
      </c>
      <c r="L61" s="25">
        <v>0.35416666666666702</v>
      </c>
      <c r="M61" s="26">
        <v>0.73165509259259265</v>
      </c>
      <c r="N61" s="30">
        <f>M61-L61</f>
        <v>0.37748842592592563</v>
      </c>
      <c r="O61" s="38"/>
      <c r="P61" s="38"/>
      <c r="Q61" s="38">
        <f>N61+O61-P61</f>
        <v>0.37748842592592563</v>
      </c>
      <c r="R61" s="31">
        <v>12</v>
      </c>
      <c r="S61" s="31"/>
      <c r="T61" s="31">
        <f>R61-S61</f>
        <v>12</v>
      </c>
      <c r="U61" s="32"/>
      <c r="V61" s="28">
        <f>T61+J61</f>
        <v>22</v>
      </c>
      <c r="W61" s="26">
        <f>Q61+G61</f>
        <v>0.7714236111111108</v>
      </c>
      <c r="X61" s="33">
        <v>27</v>
      </c>
    </row>
    <row r="62" spans="1:24" x14ac:dyDescent="0.3">
      <c r="A62" s="48" t="s">
        <v>61</v>
      </c>
      <c r="B62" s="71">
        <v>36</v>
      </c>
      <c r="C62" s="26">
        <v>0.29166666666666669</v>
      </c>
      <c r="D62" s="26">
        <v>0.70785879629629633</v>
      </c>
      <c r="E62" s="27">
        <f>D62-C62</f>
        <v>0.41619212962962965</v>
      </c>
      <c r="F62" s="27"/>
      <c r="G62" s="27">
        <f>E62+F62</f>
        <v>0.41619212962962965</v>
      </c>
      <c r="H62" s="28">
        <v>11</v>
      </c>
      <c r="I62" s="36"/>
      <c r="J62" s="36">
        <f>H62-I62</f>
        <v>11</v>
      </c>
      <c r="K62" s="29">
        <v>28</v>
      </c>
      <c r="L62" s="25">
        <v>0.35416666666666702</v>
      </c>
      <c r="M62" s="26">
        <v>0.69592592592592595</v>
      </c>
      <c r="N62" s="30">
        <f>M62-L62</f>
        <v>0.34175925925925893</v>
      </c>
      <c r="O62" s="38"/>
      <c r="P62" s="38"/>
      <c r="Q62" s="38">
        <f>N62+O62-P62</f>
        <v>0.34175925925925893</v>
      </c>
      <c r="R62" s="31">
        <v>9</v>
      </c>
      <c r="S62" s="31"/>
      <c r="T62" s="31">
        <f>R62-S62</f>
        <v>9</v>
      </c>
      <c r="U62" s="32"/>
      <c r="V62" s="28">
        <f>T62+J62</f>
        <v>20</v>
      </c>
      <c r="W62" s="26">
        <f>Q62+G62</f>
        <v>0.75795138888888858</v>
      </c>
      <c r="X62" s="33">
        <v>28</v>
      </c>
    </row>
    <row r="63" spans="1:24" x14ac:dyDescent="0.3">
      <c r="A63" s="48" t="s">
        <v>80</v>
      </c>
      <c r="B63" s="71">
        <v>61</v>
      </c>
      <c r="C63" s="26">
        <v>0.29166666666666702</v>
      </c>
      <c r="D63" s="26">
        <v>0.69245370370370374</v>
      </c>
      <c r="E63" s="27">
        <f>D63-C63</f>
        <v>0.40078703703703672</v>
      </c>
      <c r="F63" s="27"/>
      <c r="G63" s="27">
        <f>E63+F63</f>
        <v>0.40078703703703672</v>
      </c>
      <c r="H63" s="28">
        <v>14</v>
      </c>
      <c r="I63" s="36"/>
      <c r="J63" s="36">
        <f>H63-I63</f>
        <v>14</v>
      </c>
      <c r="K63" s="29">
        <v>17</v>
      </c>
      <c r="L63" s="25">
        <v>0.35416666666666669</v>
      </c>
      <c r="M63" s="26">
        <v>0.72312500000000002</v>
      </c>
      <c r="N63" s="30">
        <f>M63-L63</f>
        <v>0.36895833333333333</v>
      </c>
      <c r="O63" s="38"/>
      <c r="P63" s="38"/>
      <c r="Q63" s="38">
        <f>N63+O63-P63</f>
        <v>0.36895833333333333</v>
      </c>
      <c r="R63" s="31">
        <v>6</v>
      </c>
      <c r="S63" s="31"/>
      <c r="T63" s="31">
        <f>R63-S63</f>
        <v>6</v>
      </c>
      <c r="U63" s="32"/>
      <c r="V63" s="28">
        <f>T63+J63</f>
        <v>20</v>
      </c>
      <c r="W63" s="26">
        <f>Q63+G63</f>
        <v>0.76974537037037005</v>
      </c>
      <c r="X63" s="33">
        <v>30</v>
      </c>
    </row>
    <row r="64" spans="1:24" x14ac:dyDescent="0.3">
      <c r="A64" s="49" t="s">
        <v>66</v>
      </c>
      <c r="B64" s="71">
        <v>43</v>
      </c>
      <c r="C64" s="26">
        <v>0.29166666666666669</v>
      </c>
      <c r="D64" s="26">
        <v>0.67690972222222223</v>
      </c>
      <c r="E64" s="27">
        <f t="shared" ref="E35:E66" si="15">D64-C64</f>
        <v>0.38524305555555555</v>
      </c>
      <c r="F64" s="27"/>
      <c r="G64" s="27">
        <f t="shared" ref="G35:G66" si="16">E64+F64</f>
        <v>0.38524305555555555</v>
      </c>
      <c r="H64" s="28"/>
      <c r="I64" s="36"/>
      <c r="J64" s="36">
        <f t="shared" ref="J35:J68" si="17">H64-I64</f>
        <v>0</v>
      </c>
      <c r="K64" s="29" t="s">
        <v>96</v>
      </c>
      <c r="L64" s="25">
        <v>0.35416666666666702</v>
      </c>
      <c r="M64" s="26" t="s">
        <v>94</v>
      </c>
      <c r="N64" s="30" t="s">
        <v>94</v>
      </c>
      <c r="O64" s="38"/>
      <c r="P64" s="38"/>
      <c r="Q64" s="38" t="s">
        <v>94</v>
      </c>
      <c r="R64" s="31">
        <v>0</v>
      </c>
      <c r="S64" s="31"/>
      <c r="T64" s="31">
        <f t="shared" ref="T35:T68" si="18">R64-S64</f>
        <v>0</v>
      </c>
      <c r="U64" s="32"/>
      <c r="V64" s="28">
        <f t="shared" ref="V35:V68" si="19">T64+J64</f>
        <v>0</v>
      </c>
      <c r="W64" s="26" t="s">
        <v>95</v>
      </c>
      <c r="X64" s="33" t="s">
        <v>95</v>
      </c>
    </row>
    <row r="65" spans="1:24" x14ac:dyDescent="0.3">
      <c r="A65" s="48" t="s">
        <v>60</v>
      </c>
      <c r="B65" s="71">
        <v>35</v>
      </c>
      <c r="C65" s="26">
        <v>0.29166666666666669</v>
      </c>
      <c r="D65" s="26">
        <v>0.6944907407407408</v>
      </c>
      <c r="E65" s="27">
        <f t="shared" si="15"/>
        <v>0.40282407407407411</v>
      </c>
      <c r="F65" s="27"/>
      <c r="G65" s="27">
        <f t="shared" si="16"/>
        <v>0.40282407407407411</v>
      </c>
      <c r="H65" s="28"/>
      <c r="I65" s="36"/>
      <c r="J65" s="36">
        <f t="shared" si="17"/>
        <v>0</v>
      </c>
      <c r="K65" s="29" t="s">
        <v>93</v>
      </c>
      <c r="L65" s="25">
        <v>0.35416666666666702</v>
      </c>
      <c r="M65" s="26">
        <v>0.68859953703703702</v>
      </c>
      <c r="N65" s="30">
        <f>M65-L65</f>
        <v>0.33443287037037001</v>
      </c>
      <c r="O65" s="38"/>
      <c r="P65" s="38"/>
      <c r="Q65" s="38">
        <f>N65+O65-P65</f>
        <v>0.33443287037037001</v>
      </c>
      <c r="R65" s="31">
        <v>23</v>
      </c>
      <c r="S65" s="31"/>
      <c r="T65" s="31">
        <f t="shared" si="18"/>
        <v>23</v>
      </c>
      <c r="U65" s="32"/>
      <c r="V65" s="28">
        <f t="shared" si="19"/>
        <v>23</v>
      </c>
      <c r="W65" s="26">
        <f>Q65+G65</f>
        <v>0.73725694444444412</v>
      </c>
      <c r="X65" s="33" t="s">
        <v>93</v>
      </c>
    </row>
    <row r="66" spans="1:24" x14ac:dyDescent="0.3">
      <c r="A66" s="48" t="s">
        <v>58</v>
      </c>
      <c r="B66" s="71">
        <v>33</v>
      </c>
      <c r="C66" s="26">
        <v>0.29166666666666669</v>
      </c>
      <c r="D66" s="26">
        <v>0.66883101851851856</v>
      </c>
      <c r="E66" s="27">
        <f t="shared" si="15"/>
        <v>0.37716435185185188</v>
      </c>
      <c r="F66" s="27"/>
      <c r="G66" s="27">
        <f t="shared" si="16"/>
        <v>0.37716435185185188</v>
      </c>
      <c r="H66" s="28">
        <v>9</v>
      </c>
      <c r="I66" s="36"/>
      <c r="J66" s="36">
        <f t="shared" si="17"/>
        <v>9</v>
      </c>
      <c r="K66" s="29">
        <v>30</v>
      </c>
      <c r="L66" s="25">
        <v>0.35416666666666702</v>
      </c>
      <c r="M66" s="26" t="s">
        <v>93</v>
      </c>
      <c r="N66" s="30" t="s">
        <v>93</v>
      </c>
      <c r="O66" s="38"/>
      <c r="P66" s="38"/>
      <c r="Q66" s="38" t="s">
        <v>93</v>
      </c>
      <c r="R66" s="31">
        <v>0</v>
      </c>
      <c r="S66" s="31"/>
      <c r="T66" s="31">
        <f t="shared" si="18"/>
        <v>0</v>
      </c>
      <c r="U66" s="32"/>
      <c r="V66" s="28">
        <f t="shared" si="19"/>
        <v>9</v>
      </c>
      <c r="W66" s="26" t="s">
        <v>93</v>
      </c>
      <c r="X66" s="33" t="s">
        <v>93</v>
      </c>
    </row>
    <row r="67" spans="1:24" x14ac:dyDescent="0.3">
      <c r="A67" s="48" t="s">
        <v>54</v>
      </c>
      <c r="B67" s="71">
        <v>29</v>
      </c>
      <c r="C67" s="26">
        <v>0.29166666666666669</v>
      </c>
      <c r="D67" s="26" t="s">
        <v>95</v>
      </c>
      <c r="E67" s="27" t="s">
        <v>95</v>
      </c>
      <c r="F67" s="27"/>
      <c r="G67" s="27" t="s">
        <v>95</v>
      </c>
      <c r="H67" s="28"/>
      <c r="I67" s="36"/>
      <c r="J67" s="36">
        <f t="shared" si="17"/>
        <v>0</v>
      </c>
      <c r="K67" s="29" t="s">
        <v>95</v>
      </c>
      <c r="L67" s="25">
        <v>0.39583333333333398</v>
      </c>
      <c r="M67" s="26">
        <v>0.61458333333333337</v>
      </c>
      <c r="N67" s="30">
        <f>M67-L67</f>
        <v>0.21874999999999939</v>
      </c>
      <c r="O67" s="38"/>
      <c r="P67" s="38"/>
      <c r="Q67" s="38">
        <f>N67+O67-P67</f>
        <v>0.21874999999999939</v>
      </c>
      <c r="R67" s="31">
        <v>8</v>
      </c>
      <c r="S67" s="31"/>
      <c r="T67" s="31">
        <f t="shared" si="18"/>
        <v>8</v>
      </c>
      <c r="U67" s="32"/>
      <c r="V67" s="28">
        <f t="shared" si="19"/>
        <v>8</v>
      </c>
      <c r="W67" s="26" t="s">
        <v>93</v>
      </c>
      <c r="X67" s="33" t="s">
        <v>93</v>
      </c>
    </row>
    <row r="68" spans="1:24" x14ac:dyDescent="0.3">
      <c r="A68" s="48" t="s">
        <v>73</v>
      </c>
      <c r="B68" s="71">
        <v>53</v>
      </c>
      <c r="C68" s="26">
        <v>0.29166666666666702</v>
      </c>
      <c r="D68" s="26">
        <v>0.65185185185185179</v>
      </c>
      <c r="E68" s="27">
        <f>D68-C68</f>
        <v>0.36018518518518478</v>
      </c>
      <c r="F68" s="27"/>
      <c r="G68" s="27">
        <f>E68+F68</f>
        <v>0.36018518518518478</v>
      </c>
      <c r="H68" s="28"/>
      <c r="I68" s="36"/>
      <c r="J68" s="36">
        <f t="shared" si="17"/>
        <v>0</v>
      </c>
      <c r="K68" s="29" t="s">
        <v>93</v>
      </c>
      <c r="L68" s="25">
        <v>0.35416666666666702</v>
      </c>
      <c r="M68" s="26">
        <v>0.60123842592592591</v>
      </c>
      <c r="N68" s="30">
        <f>M68-L68</f>
        <v>0.24707175925925889</v>
      </c>
      <c r="O68" s="38"/>
      <c r="P68" s="38"/>
      <c r="Q68" s="38">
        <f>N68+O68-P68</f>
        <v>0.24707175925925889</v>
      </c>
      <c r="R68" s="31">
        <v>7</v>
      </c>
      <c r="S68" s="31"/>
      <c r="T68" s="31">
        <f t="shared" si="18"/>
        <v>7</v>
      </c>
      <c r="U68" s="32"/>
      <c r="V68" s="28">
        <f t="shared" si="19"/>
        <v>7</v>
      </c>
      <c r="W68" s="26">
        <f>Q68+G68</f>
        <v>0.60725694444444367</v>
      </c>
      <c r="X68" s="33" t="s">
        <v>93</v>
      </c>
    </row>
    <row r="69" spans="1:24" ht="21.95" customHeight="1" x14ac:dyDescent="0.3"/>
    <row r="70" spans="1:24" ht="21.95" customHeight="1" x14ac:dyDescent="0.3">
      <c r="X70" s="1" t="s">
        <v>17</v>
      </c>
    </row>
    <row r="71" spans="1:24" ht="21.95" customHeight="1" x14ac:dyDescent="0.3">
      <c r="X71" s="1" t="s">
        <v>18</v>
      </c>
    </row>
    <row r="72" spans="1:24" ht="21.95" customHeight="1" x14ac:dyDescent="0.3"/>
    <row r="73" spans="1:24" ht="21.95" customHeight="1" x14ac:dyDescent="0.3"/>
  </sheetData>
  <sortState ref="A35:W63">
    <sortCondition descending="1" ref="V35:V63"/>
    <sortCondition ref="W35:W63"/>
  </sortState>
  <mergeCells count="5">
    <mergeCell ref="A2:B2"/>
    <mergeCell ref="C2:K2"/>
    <mergeCell ref="L2:U2"/>
    <mergeCell ref="V2:X2"/>
    <mergeCell ref="A1:X1"/>
  </mergeCells>
  <pageMargins left="0.70866141732283472" right="0.70866141732283472" top="0.74803149606299213" bottom="0.74803149606299213" header="0.31496062992125984" footer="0.31496062992125984"/>
  <pageSetup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Wilbur</dc:creator>
  <cp:lastModifiedBy>Ryan Wilbur</cp:lastModifiedBy>
  <cp:lastPrinted>2019-10-12T23:38:30Z</cp:lastPrinted>
  <dcterms:created xsi:type="dcterms:W3CDTF">2017-10-11T00:35:29Z</dcterms:created>
  <dcterms:modified xsi:type="dcterms:W3CDTF">2021-10-11T17:08:43Z</dcterms:modified>
</cp:coreProperties>
</file>